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24226"/>
  <mc:AlternateContent xmlns:mc="http://schemas.openxmlformats.org/markup-compatibility/2006">
    <mc:Choice Requires="x15">
      <x15ac:absPath xmlns:x15ac="http://schemas.microsoft.com/office/spreadsheetml/2010/11/ac" url="C:\Users\Bruno\Desktop\"/>
    </mc:Choice>
  </mc:AlternateContent>
  <xr:revisionPtr revIDLastSave="0" documentId="13_ncr:1_{C4714CCE-F963-4C5A-851C-814D7D410352}" xr6:coauthVersionLast="36" xr6:coauthVersionMax="47" xr10:uidLastSave="{00000000-0000-0000-0000-000000000000}"/>
  <bookViews>
    <workbookView xWindow="-105" yWindow="-105" windowWidth="19425" windowHeight="10305" xr2:uid="{00000000-000D-0000-FFFF-FFFF00000000}"/>
  </bookViews>
  <sheets>
    <sheet name="OPIS" sheetId="1" r:id="rId1"/>
  </sheets>
  <definedNames>
    <definedName name="_xlnm.Print_Area" localSheetId="0">OPIS!$A$1:$F$172</definedName>
  </definedNames>
  <calcPr calcId="191029"/>
</workbook>
</file>

<file path=xl/calcChain.xml><?xml version="1.0" encoding="utf-8"?>
<calcChain xmlns="http://schemas.openxmlformats.org/spreadsheetml/2006/main">
  <c r="F116" i="1" l="1"/>
  <c r="F117" i="1"/>
  <c r="F118" i="1"/>
  <c r="F119" i="1"/>
  <c r="F120" i="1"/>
  <c r="F121" i="1"/>
  <c r="F122" i="1"/>
  <c r="F123" i="1"/>
  <c r="F138" i="1"/>
  <c r="F115" i="1"/>
  <c r="F169" i="1" l="1"/>
  <c r="F167" i="1"/>
  <c r="F160" i="1"/>
  <c r="F165" i="1"/>
  <c r="F152" i="1"/>
  <c r="F153" i="1"/>
  <c r="F154" i="1"/>
  <c r="F155" i="1"/>
  <c r="F156" i="1"/>
  <c r="F157" i="1"/>
  <c r="F158" i="1"/>
  <c r="F159" i="1"/>
  <c r="F130" i="1"/>
  <c r="F131" i="1"/>
  <c r="F132" i="1"/>
  <c r="F133" i="1"/>
  <c r="F134" i="1"/>
  <c r="F135" i="1"/>
  <c r="F136" i="1"/>
  <c r="F126" i="1"/>
  <c r="F112" i="1"/>
  <c r="F113" i="1"/>
  <c r="F114" i="1"/>
  <c r="F102" i="1"/>
  <c r="F103" i="1"/>
  <c r="F111" i="1" l="1"/>
  <c r="F95" i="1" l="1"/>
  <c r="F97" i="1"/>
  <c r="F99" i="1"/>
  <c r="F101" i="1"/>
  <c r="F105" i="1"/>
  <c r="F106" i="1"/>
  <c r="F107" i="1"/>
  <c r="F108" i="1"/>
  <c r="F125" i="1"/>
  <c r="F129" i="1"/>
  <c r="B76" i="1"/>
  <c r="B75" i="1"/>
  <c r="F148" i="1"/>
  <c r="F150" i="1"/>
  <c r="F151" i="1"/>
  <c r="F147" i="1"/>
  <c r="F146" i="1"/>
  <c r="F171" i="1" l="1"/>
  <c r="F140" i="1"/>
</calcChain>
</file>

<file path=xl/sharedStrings.xml><?xml version="1.0" encoding="utf-8"?>
<sst xmlns="http://schemas.openxmlformats.org/spreadsheetml/2006/main" count="106" uniqueCount="66">
  <si>
    <t>MUZEJI HRVATSKOG ZAGORJA</t>
  </si>
  <si>
    <t>INVESTITOR:</t>
  </si>
  <si>
    <t/>
  </si>
  <si>
    <t>GRAĐEVINA:</t>
  </si>
  <si>
    <t>LOKACIJA:</t>
  </si>
  <si>
    <t>1.</t>
  </si>
  <si>
    <t>kom</t>
  </si>
  <si>
    <t>REKAPITULACIJA</t>
  </si>
  <si>
    <t>UKUPNO:</t>
  </si>
  <si>
    <t>PDV 25 %</t>
  </si>
  <si>
    <t>SVEUKUPNO:</t>
  </si>
  <si>
    <t>2.</t>
  </si>
  <si>
    <t>OKOLIŠ</t>
  </si>
  <si>
    <t xml:space="preserve">m¹ </t>
  </si>
  <si>
    <t xml:space="preserve">m³ </t>
  </si>
  <si>
    <t xml:space="preserve">m² </t>
  </si>
  <si>
    <t>kg</t>
  </si>
  <si>
    <t>Ukupno:</t>
  </si>
  <si>
    <t>OBJEKT</t>
  </si>
  <si>
    <t>TROŠKOVNIK DOPUNSKIH RADOVA NA UREĐENJU OBJEKTA I OKOLIŠA</t>
  </si>
  <si>
    <t>ČUVAONICA MUZEJSKE GRAĐE GALERIJE ANTUNA AUGUSTINČIĆA</t>
  </si>
  <si>
    <t>k.č.br. 383, K.o. Klanjec</t>
  </si>
  <si>
    <t>TROŠKOVNIK</t>
  </si>
  <si>
    <t>49245 GORNJA STUBICA, Samci 64.</t>
  </si>
  <si>
    <t xml:space="preserve">49290 KLANJEC, ul. Dr. Ivana Broza 2. </t>
  </si>
  <si>
    <t xml:space="preserve">Dobava i montaža kanala za linijsku odvodnju, na mjestu preko ulice, kao tip ACO DRAIN S150K kanal D400, za odvodnju površinskih voda. Tijelo kanala je od polimernog betona, za razred opterećenja od A15 – D400, svijetle širine 150 mm, građevinske širine 210 mm, duljine 100 cm, ukupne težine 52,5 – 62,0 kg, ukupne visine 220 - 320 mm s mogućnošću montaže u kaskadnom padu, s okvirom za rešetku i zaštitu rubova od lijevanog željeza debljine 6 mm, sa sistemom pričvršćenja rešetke POWERLOCK (bez vijaka,  sa oprugom od nehrđajućeg čelika). Izljev iz kanala izvediv horizontalnom ili vertikalnom PE-HD cijevi DN 150, vodo-nepropusnost osigurana je sigurnosnim utorom na spojevima kanala koji se ispunjavaju PU trajno-elastičnim kitom.
Pokrovna rešetka razreda opterećenja A15 - D400 , slivne površine 680 cm²/m', izrađena od duktilnog lijevanog željeza .Kanal se obavezno montira tako da gornji rub bude u razini 2-5 mm ispod kote gotove okolne površine. Montažu izvesti prema detalju ugradnje i uputama proizvođača sa priborom za montažu do potpune funkcionalnosti.                     
                 </t>
  </si>
  <si>
    <t>Dobava i montaža kanala za linijsku odvodnju ACO XtraDrain XD100C nosivosti A15 do C250 prema HR EN 1433. Kanal se zbog specifičnog  V-presjeka odlikuje većom brzinom otjecanja vode i boljim efektom samočišćenja. Kanal je izrađen iz kompozitnog materijala,  građevinske visine 150 mm. Svjetla širina kanala je 100 mm, građevinska širina 138 mm, građevinska visina 150 mm, građevinska dužina 1000 mm. Rubovi kanala izvedeni iz kompozita debljine 4 mm koji služi kao dosjed za polaganje pokrovne rešetke. Kanal se izvodi polaganjem na betonsku podlogu marke B25 debljine sloja 15 cm, bočno  kanal založiti betonom. Gornji rub  rešetke se izvodi u razini 2 - 5 mm ispod kote gotove završne okolne površine. Kompletno sa vertikalnim izljevom DN 100 i čeonim stijenkama na krajevima kanala. Sve sa priborom za montažu do potpune funkcionalnosti.</t>
  </si>
  <si>
    <t xml:space="preserve">Iskop cestovne podloge (kameni nasip) na mjestu ugradnje betonskog cestovnog slivnika  dim ø 50 cm, dubine 1,70 m, sa utovarom i odvozom iskopanog materijala na deponiju koju osigurava izvođač. </t>
  </si>
  <si>
    <t xml:space="preserve"> - oplata glatka</t>
  </si>
  <si>
    <t xml:space="preserve"> - armatura kvalitete B500B</t>
  </si>
  <si>
    <r>
      <t xml:space="preserve">Sidrenje armature se izvodi bušenjem rupa u postojećem zidu u dva reda </t>
    </r>
    <r>
      <rPr>
        <sz val="9.5"/>
        <rFont val="Calibri"/>
        <family val="2"/>
        <charset val="238"/>
      </rPr>
      <t>Ø</t>
    </r>
    <r>
      <rPr>
        <sz val="8.5500000000000007"/>
        <rFont val="Arial"/>
        <family val="2"/>
      </rPr>
      <t>16 mm, na razmaku od 15,0 cm, dubine 30,0 - 60,0 cm, u koju se upuštaju ankeri  Ø12 mm, dužine 65,0 do 120,0  cm. Prethodno se rupa ispuni epoksidnom smolom ili dvokomponentnim poliesterskim ljepilom za sidrenje armature. Bušenje i smole za ankeriranje se obračunavaju po rupi.</t>
    </r>
  </si>
  <si>
    <t xml:space="preserve"> - beton C25/30, vodonepropusni, XC2</t>
  </si>
  <si>
    <t>Dobava materijala i betoniranje nadvišenja potpornog armiranobetonskog zida, širina nadvišenja je 40 cm, a visina od 40,0 cm do 100,0 cm. Nadvišenje se izvodi na postojeću konstrukciju potpornog zida.
Stavka uključuje potrebnu skelu, dvostranu glatku oplatu, beton C25/30, vodonepropusni te armaturu. Armatura se sidri u postojeće potporne  zidove, a na spoju starog i novog betona se izvodi premaz SN vezom starog i novog betona.</t>
  </si>
  <si>
    <t xml:space="preserve"> - bušenje rupa za ankere i punjenje smolom ili ljepilom za ankeriranje, dubine 30,00 cm.</t>
  </si>
  <si>
    <t xml:space="preserve"> - bušenje rupa za ankere i punjenje smolom ili ljepilom za ankeriranje, dubine prosječno 45,00 cm.</t>
  </si>
  <si>
    <t>Dobava i montaža zaštitne ograde na dijelu nadvišenja potpornog zida. Izvodi se od pocinčanih stupova Ø50 mm, na koje se učvrščuje pocinčano žičano pletivo od žice Ø 1,9 mm, veličina okna 60x60 mm, koja se učvrščuje sa 3,0 reda pocinčane žice Ø2,0 mm, preko ušica navarenih na stupove. Stupovi se pokrivaju na vrhu tipskim poklopcima.</t>
  </si>
  <si>
    <t>Dobava materijala i izvedba zaštitnog premaza zida zida od fasadne opeke. Izvodi se ispunom vertikalnih šupljina fasadne opeke reparaturnim mortom te završnim premazom dvokomponentnim polimer cementnim hidroizolacijskim premazom. izvodi se u dva reda opeke, na zidu u požarnom stubištu (prema skici).</t>
  </si>
  <si>
    <t>Sanacija se izvodi na način da se izdignuti falc limenog pokrova poravna na podlogu te se preko poravnatog lima položi XPS debljine 20,0 mm i preko njega geotekstil 500 g/m2 preko kojeg se postavlja hidroizolacija od sintetičke membrane na bazi mekog PVC-a, debljine 1,5 mm, UV otporna. Preklop 10,0 cm, sa varenjem, stavka uključuje tekući PVC na sve varove.  
KOMPLETNO SVE PREMA TEHNIČKIM UPUTAMA I DETALJIMA PROIZVOĐAČA FOLIJE.</t>
  </si>
  <si>
    <t xml:space="preserve"> - rubni okapni profil prema bočnim žljebovima, RŠ 15,00 cm,</t>
  </si>
  <si>
    <t xml:space="preserve"> - rubni okapni profil na strani iznad zida, RŠ 16,00 cm,</t>
  </si>
  <si>
    <t xml:space="preserve"> - rubni podložni lim prema kosom krovu, RŠ 25,0 cm, koji se podvlači ispod postojećeg lima krovne uvale, ispod kontra letvi.</t>
  </si>
  <si>
    <t>Sanacija krovova iznad stubišta u potkrovlju; postojeći pokrov od dvostruko falcanog lima na podlozi od OSB ploča sa paropropusnom, vodonepropusnom foljom.</t>
  </si>
  <si>
    <r>
      <t xml:space="preserve">Dobava materijala i izrada cestovnog slivnika od betonskih cijevi </t>
    </r>
    <r>
      <rPr>
        <sz val="10"/>
        <rFont val="Calibri"/>
        <family val="2"/>
        <charset val="238"/>
      </rPr>
      <t>Ø</t>
    </r>
    <r>
      <rPr>
        <sz val="9"/>
        <rFont val="Arial"/>
        <family val="2"/>
      </rPr>
      <t xml:space="preserve">50 cm, dubina slivnika h01,50 m, sa ravnim betonskim dnom. Cijev se polaže na svježi beton, C20/25, debljine 15,0 cm. </t>
    </r>
    <r>
      <rPr>
        <sz val="10"/>
        <rFont val="Arial"/>
        <family val="2"/>
      </rPr>
      <t xml:space="preserve">Stavka obuhvaća I nabavu, dopremu i montažu   slivničke rešetke od lijevanog željeza, nosivosti D400.
Obračun po komadu ugrađenog slivnika.   </t>
    </r>
  </si>
  <si>
    <t>Dobava i ugradnja cijevi odvodnje od slivnika do  cestovnog RO, cijev fi 200, cijevi sa dvostrukom stijenkom, korugirane, kvalitete prema HRN EN 1401-1. Vanjske stijenke su profilirane a unutarnje glatke sa ugrađenom gumenom brtvom. Cijevi se spajaju pomoću zasebne spojnice i dvije brtve. Cijev SN8, polaže se u kamenu sipini, 0-4 mm, debljine posteljice 10,0 cm i zatrpava siponom 10 cm iznad cijevi. Ostatak se zatrpava kamenim materijalom od iskopa . Kompletno nabijanje u slojevima od po 20 cm. i priprema za asfaltiranje. kompletno sa spojnim materijalom, brtvama i spajanjem na slivnik i na RO.</t>
  </si>
  <si>
    <t>Iskop nasipa ispod sloja asfalta (zbijeni kameni nasip) dim.  30x50 cm za ugradnju linijske kanalske rešetke za odvodnju. Rešetka se postavlja na ulici  Antuna Augustinčića. Stavka uključuje utovar i odvoz materijala na deponiju.</t>
  </si>
  <si>
    <t xml:space="preserve">Kombinirani strojni i ručni Iskop kamenog tampona i sraslog tla na mjestu izvedbe odvodne cijevi oborinske odvodnje i RO. 50% materijala (kameni nasip) odlagati  na gradilištu radi ponovne ugradnje nakon polaganja cijevi odvodnje, a 50% utovar i odvoz na deponiju koju osigurava izvoditelj. Dim. kanala 40,0 x 80,0 cm. </t>
  </si>
  <si>
    <t>Kombinirani strojni i ručni Iskop tla III kategorije za izvedbu kanala uz postojeće potporne zidove na južnoj strani objekta i parkinga. Kanal je dimenzija prosječno 40x50 cm, sa skošenim stranicama. 
Stavka uključuje utovar i odvoz materijala na deponiju koju osigurava izvoditelj.</t>
  </si>
  <si>
    <t>Iskop asfaltnog sloja nakon rezanja asfalta na mjestima postave kanalskih rešetki, odvodnog kanala i denivelacije asfaltne površine  ispred pješačkog (glavnog) ulaza u Galeriju i ulaza u podrum;  kompletno sa utovarom i odvozom na deponiju. Deponiju osigurava izvoditelj. Asfalt debljine 10,0 do 12,0 cm.   Trošak deponiranja otpadnog materijala snosi izvođač. Obračun po m2 površine asfalta.</t>
  </si>
  <si>
    <t>Strojno rezanje asfalta na poziciji izvedbe linijskih rešetki uz zapadno pročelje, na ulici A. Augustinčića i ispred ulaza u garažu.  Asfalt debljine 10-12 cm.</t>
  </si>
  <si>
    <r>
      <t xml:space="preserve">Sidrenje armature se izvodi bušenjem rupa u postojećem zidu u dva reda </t>
    </r>
    <r>
      <rPr>
        <sz val="9.5"/>
        <rFont val="Calibri"/>
        <family val="2"/>
        <charset val="238"/>
      </rPr>
      <t>Ø</t>
    </r>
    <r>
      <rPr>
        <sz val="8.5500000000000007"/>
        <rFont val="Arial"/>
        <family val="2"/>
      </rPr>
      <t>16 mm, na razmaku od 20,0 cm, dubine 30,0 cm, u koju se upuštaju ankeri  Ø12 mm, dužine 65,0 cm. Prethodno se rupa ispuni epoksidnom smolom ili dvokomponentnim poliesterskim ljepilom za sidrenje armature. Bušenje i smole za ankeriranje se obračunavaju po rupi.</t>
    </r>
  </si>
  <si>
    <t>BENING d.o.o.</t>
  </si>
  <si>
    <t>za graditeljstvo, inženjering, unutarnju i vanjsku trgovinu i usuge</t>
  </si>
  <si>
    <t>49210 ZABOK, K.Š. Gjalskog 2/1; www.bening.hr</t>
  </si>
  <si>
    <t>E-mail: zvonko@bening.hr; tel: 049/222-489; 049/222-290; GSM 098/251-396</t>
  </si>
  <si>
    <t>lipanj, 2023.</t>
  </si>
  <si>
    <t>T.D. 10/23.</t>
  </si>
  <si>
    <t>Izradio:</t>
  </si>
  <si>
    <r>
      <rPr>
        <b/>
        <sz val="11"/>
        <color indexed="8"/>
        <rFont val="Arial"/>
        <family val="2"/>
        <charset val="238"/>
      </rPr>
      <t>Zvonko Benjak,</t>
    </r>
    <r>
      <rPr>
        <b/>
        <sz val="10"/>
        <color indexed="8"/>
        <rFont val="Arial"/>
        <family val="2"/>
        <charset val="238"/>
      </rPr>
      <t xml:space="preserve"> </t>
    </r>
    <r>
      <rPr>
        <sz val="10"/>
        <color indexed="8"/>
        <rFont val="Arial"/>
        <family val="2"/>
        <charset val="238"/>
      </rPr>
      <t>dipl.ing.građ.</t>
    </r>
  </si>
  <si>
    <t>Direktor:</t>
  </si>
  <si>
    <t>RADOVA NA OBJEKTU I OKOLIŠU - 1. faza</t>
  </si>
  <si>
    <t xml:space="preserve"> - SN veza</t>
  </si>
  <si>
    <t xml:space="preserve">Dobava materijala te izrada i montaža završnih rubnih profila od kaširanog lima, ukupne debljine 1,4 mm, (obostrano pocinčani lim deb. 0,60 mm, kaširan na jednoj strani mekim PVC-om, debljine 0,80 mm, na koji se lijepi PVC folija, boja svjetlo siva). Rubovi krova prema žlebovima, zidu i prelaz na kosi krov pokriven biber crijepom. </t>
  </si>
  <si>
    <t>Iskop nasipa ispod sloja asfalta (zbijeni kameni nasip) dim.  25x30 cm za ugradnju linijske kanalske rešetke  za odvodnju uz objekt. Stavka uključuje utovar i odvoz materijala na deponiju.</t>
  </si>
  <si>
    <t>Dobava materijala i sanacija asfaltiranih prekopa: izvodi se u dva sloja - nosivi bitumenizirani sloj debljine 8,0 cm, granulacije 32 mm, i habajući sloj debljine 4,0 vm, granulacije 0-8,0 mm. Prije asfaltiranja tubove starog asfalta treba premazati bitumenskom emulzijom.</t>
  </si>
  <si>
    <t>02</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</si>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</sst>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n_-;\-* #,##0.00\ _k_n_-;_-* &quot;-&quot;??\ _k_n_-;_-@_-"/>
    <numFmt numFmtId="164" formatCode="_-* #,##0.00_-;\-* #,##0.00_-;_-* &quot;-&quot;??_-;_-@_-"/>
    <numFmt numFmtId="165" formatCode="#,##0.00_ ;\-#,##0.00\ "/>
    <numFmt numFmtId="166" formatCode="#00_ ;"/>
  </numFmts>
  <fonts count="51" x14ac:knownFonts="1">
    <font>
      <sz val="10"/>
      <name val="Arial"/>
    </font>
    <font>
      <sz val="10"/>
      <name val="Arial"/>
      <family val="2"/>
      <charset val="238"/>
    </font>
    <font>
      <sz val="8"/>
      <name val="Arial"/>
      <family val="2"/>
    </font>
    <font>
      <sz val="9"/>
      <name val="Arial"/>
      <family val="2"/>
    </font>
    <font>
      <b/>
      <sz val="9"/>
      <name val="Arial"/>
      <family val="2"/>
    </font>
    <font>
      <sz val="10"/>
      <name val="Arial"/>
      <family val="2"/>
      <charset val="238"/>
    </font>
    <font>
      <b/>
      <sz val="8"/>
      <name val="Arial"/>
      <family val="2"/>
    </font>
    <font>
      <b/>
      <sz val="10"/>
      <name val="Arial"/>
      <family val="2"/>
    </font>
    <font>
      <sz val="3"/>
      <name val="Arial"/>
      <family val="2"/>
    </font>
    <font>
      <sz val="9"/>
      <name val="Arial"/>
      <family val="2"/>
    </font>
    <font>
      <sz val="8"/>
      <color theme="6"/>
      <name val="Arial"/>
      <family val="2"/>
      <charset val="238"/>
    </font>
    <font>
      <sz val="8"/>
      <color theme="5"/>
      <name val="Arial"/>
      <family val="2"/>
      <charset val="238"/>
    </font>
    <font>
      <sz val="8"/>
      <color rgb="FF0070C0"/>
      <name val="Arial"/>
      <family val="2"/>
      <charset val="238"/>
    </font>
    <font>
      <sz val="8"/>
      <color indexed="56"/>
      <name val="Arial"/>
      <family val="2"/>
      <charset val="238"/>
    </font>
    <font>
      <sz val="8"/>
      <color indexed="18"/>
      <name val="Arial"/>
      <family val="2"/>
      <charset val="238"/>
    </font>
    <font>
      <sz val="9.5"/>
      <name val="Arial"/>
      <family val="2"/>
    </font>
    <font>
      <sz val="9"/>
      <name val="Arial"/>
      <family val="2"/>
      <charset val="238"/>
    </font>
    <font>
      <sz val="9"/>
      <color indexed="16"/>
      <name val="Arial"/>
      <family val="2"/>
      <charset val="238"/>
    </font>
    <font>
      <sz val="14"/>
      <name val="Arial"/>
      <family val="2"/>
      <charset val="238"/>
    </font>
    <font>
      <sz val="10"/>
      <name val="Arial"/>
      <family val="2"/>
    </font>
    <font>
      <sz val="14"/>
      <name val="Arial"/>
      <family val="2"/>
    </font>
    <font>
      <b/>
      <u/>
      <sz val="12"/>
      <name val="Arial"/>
      <family val="2"/>
    </font>
    <font>
      <sz val="16"/>
      <name val="Arial"/>
      <family val="2"/>
    </font>
    <font>
      <b/>
      <sz val="16"/>
      <name val="Arial"/>
      <family val="2"/>
    </font>
    <font>
      <b/>
      <sz val="20"/>
      <name val="Arial"/>
      <family val="2"/>
      <charset val="238"/>
    </font>
    <font>
      <b/>
      <sz val="9"/>
      <name val="Arial"/>
      <family val="2"/>
      <charset val="238"/>
    </font>
    <font>
      <b/>
      <sz val="10"/>
      <name val="Arial"/>
      <family val="2"/>
      <charset val="238"/>
    </font>
    <font>
      <b/>
      <sz val="11"/>
      <name val="Arial"/>
      <family val="2"/>
      <charset val="238"/>
    </font>
    <font>
      <sz val="9.5"/>
      <color theme="1"/>
      <name val="Arial"/>
      <family val="2"/>
      <charset val="238"/>
    </font>
    <font>
      <sz val="10"/>
      <name val="Calibri"/>
      <family val="2"/>
      <charset val="238"/>
    </font>
    <font>
      <sz val="9.5"/>
      <name val="Calibri"/>
      <family val="2"/>
      <charset val="238"/>
    </font>
    <font>
      <sz val="8.5500000000000007"/>
      <name val="Arial"/>
      <family val="2"/>
    </font>
    <font>
      <sz val="9.5"/>
      <name val="Arial"/>
      <family val="2"/>
      <charset val="238"/>
    </font>
    <font>
      <u val="singleAccounting"/>
      <sz val="9"/>
      <name val="Arial"/>
      <family val="2"/>
      <charset val="238"/>
    </font>
    <font>
      <b/>
      <sz val="18"/>
      <color theme="1"/>
      <name val="Tahoma"/>
      <family val="2"/>
      <charset val="238"/>
    </font>
    <font>
      <sz val="12"/>
      <color theme="1"/>
      <name val="Tahoma"/>
      <family val="2"/>
      <charset val="238"/>
    </font>
    <font>
      <b/>
      <sz val="8"/>
      <color theme="1"/>
      <name val="Tahoma"/>
      <family val="2"/>
      <charset val="238"/>
    </font>
    <font>
      <sz val="8"/>
      <color theme="1"/>
      <name val="Tahoma"/>
      <family val="2"/>
    </font>
    <font>
      <b/>
      <sz val="10"/>
      <color theme="1"/>
      <name val="Tahoma"/>
      <family val="2"/>
      <charset val="238"/>
    </font>
    <font>
      <sz val="9"/>
      <color theme="1"/>
      <name val="Arial"/>
      <family val="2"/>
      <charset val="238"/>
    </font>
    <font>
      <i/>
      <sz val="9"/>
      <name val="Arial"/>
      <family val="2"/>
    </font>
    <font>
      <sz val="10"/>
      <color theme="1"/>
      <name val="Arial"/>
      <family val="2"/>
      <charset val="238"/>
    </font>
    <font>
      <sz val="9"/>
      <color theme="1"/>
      <name val="Arial"/>
      <family val="2"/>
    </font>
    <font>
      <sz val="10"/>
      <color indexed="8"/>
      <name val="Arial"/>
      <family val="2"/>
      <charset val="238"/>
    </font>
    <font>
      <b/>
      <sz val="11"/>
      <color indexed="8"/>
      <name val="Arial"/>
      <family val="2"/>
      <charset val="238"/>
    </font>
    <font>
      <b/>
      <sz val="10"/>
      <color indexed="8"/>
      <name val="Arial"/>
      <family val="2"/>
      <charset val="238"/>
    </font>
    <font>
      <i/>
      <sz val="10"/>
      <color theme="1"/>
      <name val="Arial"/>
      <family val="2"/>
      <charset val="238"/>
    </font>
    <font>
      <sz val="10"/>
      <color theme="1"/>
      <name val="Arial"/>
      <family val="2"/>
    </font>
    <font>
      <b/>
      <sz val="12"/>
      <name val="Arial"/>
      <family val="2"/>
      <charset val="238"/>
    </font>
    <font>
      <sz val="9.5"/>
      <color rgb="FFFF0000"/>
      <name val="Arial"/>
      <family val="2"/>
    </font>
    <font>
      <b/>
      <sz val="10"/>
      <color rgb="FFFF0000"/>
      <name val="Arial"/>
      <family val="2"/>
      <charset val="238"/>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rgb="FFFFFFCC"/>
        <bgColor indexed="64"/>
      </patternFill>
    </fill>
  </fills>
  <borders count="18">
    <border>
      <left/>
      <right/>
      <top/>
      <bottom/>
      <diagonal/>
    </border>
    <border>
      <left/>
      <right/>
      <top/>
      <bottom style="thin">
        <color indexed="64"/>
      </bottom>
      <diagonal/>
    </border>
    <border>
      <left/>
      <right/>
      <top style="thin">
        <color auto="1"/>
      </top>
      <bottom style="hair">
        <color auto="1"/>
      </bottom>
      <diagonal/>
    </border>
    <border>
      <left/>
      <right/>
      <top style="double">
        <color auto="1"/>
      </top>
      <bottom style="hair">
        <color auto="1"/>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8">
    <xf numFmtId="0" fontId="0" fillId="0" borderId="0"/>
    <xf numFmtId="166" fontId="3" fillId="0" borderId="0" applyFill="0" applyBorder="0" applyProtection="0">
      <alignment horizontal="left" vertical="top"/>
    </xf>
    <xf numFmtId="43" fontId="1" fillId="0" borderId="0" applyFont="0" applyFill="0" applyBorder="0" applyAlignment="0" applyProtection="0"/>
    <xf numFmtId="4" fontId="10" fillId="0" borderId="0">
      <alignment horizontal="right" wrapText="1"/>
    </xf>
    <xf numFmtId="4" fontId="11" fillId="0" borderId="0">
      <alignment horizontal="right" wrapText="1"/>
    </xf>
    <xf numFmtId="164" fontId="12" fillId="0" borderId="0">
      <alignment horizontal="right" wrapText="1"/>
    </xf>
    <xf numFmtId="164" fontId="13" fillId="3" borderId="0" applyFill="0" applyBorder="0" applyProtection="0">
      <alignment horizontal="right" wrapText="1"/>
    </xf>
    <xf numFmtId="164" fontId="14" fillId="4" borderId="0">
      <alignment horizontal="right" wrapText="1"/>
    </xf>
    <xf numFmtId="0" fontId="15" fillId="0" borderId="0" applyFill="0" applyBorder="0" applyProtection="0">
      <alignment horizontal="justify" vertical="top" wrapText="1"/>
    </xf>
    <xf numFmtId="0" fontId="15" fillId="0" borderId="0" applyFill="0" applyBorder="0" applyProtection="0">
      <alignment horizontal="right"/>
    </xf>
    <xf numFmtId="164" fontId="16" fillId="0" borderId="0" applyFill="0" applyBorder="0" applyProtection="0">
      <alignment horizontal="right"/>
    </xf>
    <xf numFmtId="164" fontId="16" fillId="0" borderId="0" applyFill="0" applyBorder="0" applyProtection="0">
      <alignment horizontal="right"/>
    </xf>
    <xf numFmtId="164" fontId="16" fillId="0" borderId="0" applyFill="0" applyBorder="0" applyProtection="0">
      <alignment horizontal="right"/>
    </xf>
    <xf numFmtId="0" fontId="17" fillId="0" borderId="0">
      <alignment horizontal="left"/>
    </xf>
    <xf numFmtId="164" fontId="17" fillId="0" borderId="0">
      <alignment horizontal="right"/>
    </xf>
    <xf numFmtId="0" fontId="32" fillId="0" borderId="0" applyFill="0" applyBorder="0" applyProtection="0"/>
    <xf numFmtId="0" fontId="32" fillId="0" borderId="0"/>
    <xf numFmtId="4" fontId="40" fillId="0" borderId="0" applyFill="0" applyBorder="0" applyProtection="0"/>
  </cellStyleXfs>
  <cellXfs count="130">
    <xf numFmtId="0" fontId="0" fillId="0" borderId="0" xfId="0"/>
    <xf numFmtId="0" fontId="3" fillId="0" borderId="0" xfId="0" applyFont="1"/>
    <xf numFmtId="49" fontId="5" fillId="0" borderId="0" xfId="0" applyNumberFormat="1" applyFont="1" applyAlignment="1" applyProtection="1">
      <alignment horizontal="center" vertical="top"/>
      <protection locked="0"/>
    </xf>
    <xf numFmtId="0" fontId="5" fillId="0" borderId="0" xfId="0" applyFont="1" applyAlignment="1" applyProtection="1">
      <alignment horizontal="justify" vertical="top"/>
      <protection locked="0"/>
    </xf>
    <xf numFmtId="4" fontId="5" fillId="0" borderId="0" xfId="0" applyNumberFormat="1" applyFont="1" applyAlignment="1" applyProtection="1">
      <alignment horizontal="center"/>
      <protection locked="0"/>
    </xf>
    <xf numFmtId="4" fontId="5" fillId="0" borderId="0" xfId="2" applyNumberFormat="1" applyFont="1" applyBorder="1" applyAlignment="1" applyProtection="1">
      <protection locked="0"/>
    </xf>
    <xf numFmtId="0" fontId="5" fillId="0" borderId="0" xfId="0" applyFont="1"/>
    <xf numFmtId="165" fontId="5" fillId="0" borderId="0" xfId="2" applyNumberFormat="1" applyFont="1" applyBorder="1" applyAlignment="1" applyProtection="1">
      <alignment horizontal="right"/>
      <protection locked="0"/>
    </xf>
    <xf numFmtId="165" fontId="5" fillId="0" borderId="0" xfId="2" applyNumberFormat="1" applyFont="1" applyBorder="1" applyAlignment="1" applyProtection="1">
      <protection locked="0"/>
    </xf>
    <xf numFmtId="4" fontId="3" fillId="0" borderId="0" xfId="0" applyNumberFormat="1" applyFont="1" applyProtection="1">
      <protection locked="0"/>
    </xf>
    <xf numFmtId="4" fontId="7" fillId="0" borderId="0" xfId="2" applyNumberFormat="1" applyFont="1" applyBorder="1" applyAlignment="1" applyProtection="1">
      <protection locked="0"/>
    </xf>
    <xf numFmtId="0" fontId="8" fillId="0" borderId="0" xfId="0" applyFont="1"/>
    <xf numFmtId="4" fontId="3" fillId="0" borderId="0" xfId="2" applyNumberFormat="1" applyFont="1" applyBorder="1" applyAlignment="1" applyProtection="1">
      <protection locked="0"/>
    </xf>
    <xf numFmtId="4" fontId="8" fillId="0" borderId="1" xfId="0" applyNumberFormat="1" applyFont="1" applyBorder="1" applyProtection="1">
      <protection locked="0"/>
    </xf>
    <xf numFmtId="0" fontId="3" fillId="0" borderId="0" xfId="0" applyFont="1" applyAlignment="1" applyProtection="1">
      <alignment horizontal="justify" vertical="top"/>
      <protection locked="0"/>
    </xf>
    <xf numFmtId="0" fontId="8" fillId="0" borderId="1" xfId="0" applyFont="1" applyBorder="1" applyAlignment="1" applyProtection="1">
      <alignment horizontal="center"/>
      <protection locked="0"/>
    </xf>
    <xf numFmtId="4" fontId="8" fillId="0" borderId="1" xfId="2" applyNumberFormat="1" applyFont="1" applyBorder="1" applyAlignment="1" applyProtection="1">
      <protection locked="0"/>
    </xf>
    <xf numFmtId="0" fontId="6" fillId="0" borderId="0" xfId="0" applyFont="1" applyAlignment="1" applyProtection="1">
      <alignment horizontal="center"/>
      <protection locked="0"/>
    </xf>
    <xf numFmtId="4" fontId="4" fillId="0" borderId="0" xfId="2" applyNumberFormat="1" applyFont="1" applyBorder="1" applyAlignment="1" applyProtection="1">
      <protection locked="0"/>
    </xf>
    <xf numFmtId="49" fontId="2" fillId="0" borderId="0" xfId="0" applyNumberFormat="1" applyFont="1" applyAlignment="1" applyProtection="1">
      <alignment horizontal="center" vertical="top"/>
      <protection locked="0"/>
    </xf>
    <xf numFmtId="0" fontId="3" fillId="0" borderId="0" xfId="0" applyFont="1" applyAlignment="1" applyProtection="1">
      <alignment horizontal="justify" vertical="top" wrapText="1"/>
      <protection locked="0"/>
    </xf>
    <xf numFmtId="4" fontId="3" fillId="0" borderId="0" xfId="2" applyNumberFormat="1" applyFont="1" applyFill="1" applyBorder="1" applyAlignment="1" applyProtection="1">
      <protection locked="0"/>
    </xf>
    <xf numFmtId="4" fontId="8" fillId="0" borderId="1" xfId="2" applyNumberFormat="1" applyFont="1" applyFill="1" applyBorder="1" applyAlignment="1" applyProtection="1">
      <protection locked="0"/>
    </xf>
    <xf numFmtId="0" fontId="4" fillId="0" borderId="0" xfId="0" applyFont="1" applyAlignment="1" applyProtection="1">
      <alignment horizontal="justify" vertical="top" wrapText="1"/>
      <protection locked="0"/>
    </xf>
    <xf numFmtId="4" fontId="3" fillId="0" borderId="0" xfId="0" applyNumberFormat="1" applyFont="1" applyAlignment="1" applyProtection="1">
      <alignment horizontal="right"/>
      <protection locked="0"/>
    </xf>
    <xf numFmtId="0" fontId="7" fillId="0" borderId="0" xfId="0" applyFont="1" applyAlignment="1" applyProtection="1">
      <alignment horizontal="justify" vertical="top"/>
      <protection locked="0"/>
    </xf>
    <xf numFmtId="4" fontId="2" fillId="0" borderId="0" xfId="2" applyNumberFormat="1" applyFont="1" applyBorder="1" applyAlignment="1" applyProtection="1">
      <alignment horizontal="right"/>
      <protection locked="0"/>
    </xf>
    <xf numFmtId="49" fontId="9" fillId="0" borderId="0" xfId="0" applyNumberFormat="1" applyFont="1" applyAlignment="1" applyProtection="1">
      <alignment horizontal="center" vertical="top"/>
      <protection locked="0"/>
    </xf>
    <xf numFmtId="49" fontId="4" fillId="0" borderId="0" xfId="0" applyNumberFormat="1" applyFont="1" applyAlignment="1" applyProtection="1">
      <alignment horizontal="center" vertical="top"/>
      <protection locked="0"/>
    </xf>
    <xf numFmtId="166" fontId="3" fillId="0" borderId="0" xfId="1" applyAlignment="1" applyProtection="1">
      <alignment horizontal="center" vertical="top"/>
    </xf>
    <xf numFmtId="0" fontId="15" fillId="0" borderId="0" xfId="8" applyBorder="1">
      <alignment horizontal="justify" vertical="top" wrapText="1"/>
    </xf>
    <xf numFmtId="164" fontId="16" fillId="0" borderId="0" xfId="10" applyBorder="1">
      <alignment horizontal="right"/>
    </xf>
    <xf numFmtId="164" fontId="16" fillId="0" borderId="0" xfId="11" applyBorder="1">
      <alignment horizontal="right"/>
    </xf>
    <xf numFmtId="164" fontId="16" fillId="0" borderId="0" xfId="12">
      <alignment horizontal="right"/>
    </xf>
    <xf numFmtId="0" fontId="15" fillId="0" borderId="0" xfId="8" applyFill="1" applyBorder="1" applyProtection="1">
      <alignment horizontal="justify" vertical="top" wrapText="1"/>
      <protection locked="0"/>
    </xf>
    <xf numFmtId="0" fontId="15" fillId="0" borderId="0" xfId="9" applyBorder="1" applyProtection="1">
      <alignment horizontal="right"/>
    </xf>
    <xf numFmtId="0" fontId="15" fillId="0" borderId="0" xfId="9" quotePrefix="1" applyProtection="1">
      <alignment horizontal="right"/>
      <protection locked="0"/>
    </xf>
    <xf numFmtId="0" fontId="15" fillId="0" borderId="0" xfId="9" applyBorder="1" applyProtection="1">
      <alignment horizontal="right"/>
      <protection locked="0"/>
    </xf>
    <xf numFmtId="0" fontId="15" fillId="0" borderId="0" xfId="9" applyBorder="1">
      <alignment horizontal="right"/>
    </xf>
    <xf numFmtId="4" fontId="1" fillId="0" borderId="0" xfId="2" applyNumberFormat="1" applyFont="1" applyBorder="1" applyAlignment="1" applyProtection="1">
      <protection locked="0"/>
    </xf>
    <xf numFmtId="165" fontId="5" fillId="0" borderId="0" xfId="2" applyNumberFormat="1" applyFont="1" applyBorder="1" applyAlignment="1" applyProtection="1">
      <alignment horizontal="left"/>
      <protection locked="0"/>
    </xf>
    <xf numFmtId="49" fontId="18" fillId="0" borderId="0" xfId="0" applyNumberFormat="1" applyFont="1" applyAlignment="1" applyProtection="1">
      <alignment horizontal="center" vertical="top"/>
      <protection locked="0"/>
    </xf>
    <xf numFmtId="0" fontId="3" fillId="0" borderId="0" xfId="0" applyFont="1" applyAlignment="1">
      <alignment horizontal="center" vertical="center"/>
    </xf>
    <xf numFmtId="0" fontId="19" fillId="0" borderId="0" xfId="0" applyFont="1" applyAlignment="1">
      <alignment horizontal="center" vertical="center"/>
    </xf>
    <xf numFmtId="0" fontId="21" fillId="0" borderId="0" xfId="0" applyFont="1" applyAlignment="1" applyProtection="1">
      <alignment horizontal="justify" vertical="top"/>
      <protection locked="0"/>
    </xf>
    <xf numFmtId="49" fontId="4" fillId="0" borderId="0" xfId="0" applyNumberFormat="1" applyFont="1" applyAlignment="1" applyProtection="1">
      <alignment horizontal="center" vertical="center"/>
      <protection locked="0"/>
    </xf>
    <xf numFmtId="0" fontId="4" fillId="0" borderId="0" xfId="0" applyFont="1" applyAlignment="1" applyProtection="1">
      <alignment horizontal="left" vertical="center"/>
      <protection locked="0"/>
    </xf>
    <xf numFmtId="0" fontId="22" fillId="0" borderId="0" xfId="0" applyFont="1" applyAlignment="1">
      <alignment vertical="center"/>
    </xf>
    <xf numFmtId="0" fontId="3" fillId="0" borderId="0" xfId="0" applyFont="1" applyAlignment="1">
      <alignment vertical="center"/>
    </xf>
    <xf numFmtId="4" fontId="3" fillId="0" borderId="0" xfId="0" applyNumberFormat="1" applyFont="1" applyAlignment="1" applyProtection="1">
      <alignment vertical="center"/>
      <protection locked="0"/>
    </xf>
    <xf numFmtId="0" fontId="3" fillId="0" borderId="0" xfId="0" applyFont="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23" fillId="0" borderId="2" xfId="0" applyFont="1" applyBorder="1" applyAlignment="1" applyProtection="1">
      <alignment horizontal="center" vertical="center"/>
      <protection locked="0"/>
    </xf>
    <xf numFmtId="4" fontId="4" fillId="0" borderId="2" xfId="2" applyNumberFormat="1" applyFont="1" applyBorder="1" applyAlignment="1" applyProtection="1">
      <alignment vertical="center"/>
      <protection locked="0"/>
    </xf>
    <xf numFmtId="4" fontId="4" fillId="0" borderId="2" xfId="0" applyNumberFormat="1" applyFont="1" applyBorder="1" applyAlignment="1" applyProtection="1">
      <alignment vertical="center"/>
      <protection locked="0"/>
    </xf>
    <xf numFmtId="0" fontId="4" fillId="0" borderId="3" xfId="0" applyFont="1" applyBorder="1" applyAlignment="1" applyProtection="1">
      <alignment horizontal="left" vertical="center"/>
      <protection locked="0"/>
    </xf>
    <xf numFmtId="0" fontId="23" fillId="0" borderId="3" xfId="0" applyFont="1" applyBorder="1" applyAlignment="1" applyProtection="1">
      <alignment horizontal="center" vertical="center"/>
      <protection locked="0"/>
    </xf>
    <xf numFmtId="4" fontId="4" fillId="0" borderId="3" xfId="2" applyNumberFormat="1" applyFont="1" applyBorder="1" applyAlignment="1" applyProtection="1">
      <alignment vertical="center"/>
      <protection locked="0"/>
    </xf>
    <xf numFmtId="4" fontId="4" fillId="0" borderId="3" xfId="0" applyNumberFormat="1" applyFont="1" applyBorder="1" applyAlignment="1" applyProtection="1">
      <alignment vertical="center"/>
      <protection locked="0"/>
    </xf>
    <xf numFmtId="0" fontId="24" fillId="0" borderId="0" xfId="0" applyFont="1" applyAlignment="1">
      <alignment horizontal="center" vertical="center"/>
    </xf>
    <xf numFmtId="164" fontId="16" fillId="0" borderId="0" xfId="12" applyBorder="1" applyProtection="1">
      <alignment horizontal="right"/>
    </xf>
    <xf numFmtId="164" fontId="16" fillId="0" borderId="0" xfId="12" applyBorder="1" applyAlignment="1" applyProtection="1">
      <alignment horizontal="right" vertical="center"/>
    </xf>
    <xf numFmtId="164" fontId="16" fillId="0" borderId="0" xfId="12" applyBorder="1" applyAlignment="1" applyProtection="1">
      <alignment horizontal="right" vertical="center"/>
      <protection locked="0"/>
    </xf>
    <xf numFmtId="164" fontId="25" fillId="0" borderId="2" xfId="12" applyFont="1" applyBorder="1" applyAlignment="1" applyProtection="1">
      <alignment horizontal="right" vertical="center"/>
      <protection locked="0"/>
    </xf>
    <xf numFmtId="164" fontId="25" fillId="0" borderId="3" xfId="12" applyFont="1" applyBorder="1" applyAlignment="1" applyProtection="1">
      <alignment horizontal="right" vertical="center"/>
      <protection locked="0"/>
    </xf>
    <xf numFmtId="4" fontId="26" fillId="0" borderId="0" xfId="2" applyNumberFormat="1" applyFont="1" applyBorder="1" applyAlignment="1" applyProtection="1">
      <protection locked="0"/>
    </xf>
    <xf numFmtId="0" fontId="27" fillId="0" borderId="4" xfId="0" applyFont="1" applyBorder="1" applyAlignment="1" applyProtection="1">
      <alignment horizontal="left" vertical="top" wrapText="1"/>
      <protection locked="0"/>
    </xf>
    <xf numFmtId="0" fontId="28" fillId="0" borderId="0" xfId="0" applyFont="1" applyAlignment="1">
      <alignment horizontal="justify" vertical="top" wrapText="1"/>
    </xf>
    <xf numFmtId="0" fontId="19" fillId="0" borderId="0" xfId="0" applyFont="1" applyAlignment="1">
      <alignment horizontal="left" vertical="top" wrapText="1"/>
    </xf>
    <xf numFmtId="0" fontId="15" fillId="0" borderId="0" xfId="9" applyBorder="1" applyAlignment="1" applyProtection="1">
      <alignment horizontal="center"/>
      <protection locked="0"/>
    </xf>
    <xf numFmtId="0" fontId="15" fillId="0" borderId="0" xfId="9" applyBorder="1" applyAlignment="1" applyProtection="1">
      <alignment horizontal="center"/>
    </xf>
    <xf numFmtId="0" fontId="15" fillId="0" borderId="0" xfId="8" applyFill="1" applyBorder="1" applyAlignment="1" applyProtection="1">
      <alignment horizontal="justify" vertical="center" wrapText="1"/>
      <protection locked="0"/>
    </xf>
    <xf numFmtId="0" fontId="15" fillId="0" borderId="0" xfId="9" applyBorder="1" applyAlignment="1" applyProtection="1">
      <alignment horizontal="center" vertical="center"/>
      <protection locked="0"/>
    </xf>
    <xf numFmtId="0" fontId="15" fillId="0" borderId="0" xfId="9" applyBorder="1" applyAlignment="1" applyProtection="1">
      <alignment horizontal="center" vertical="center"/>
    </xf>
    <xf numFmtId="0" fontId="3" fillId="0" borderId="0" xfId="0" applyFont="1" applyAlignment="1">
      <alignment horizontal="center"/>
    </xf>
    <xf numFmtId="166" fontId="3" fillId="0" borderId="0" xfId="1" applyFill="1" applyBorder="1" applyAlignment="1" applyProtection="1">
      <alignment horizontal="center" vertical="top"/>
      <protection locked="0"/>
    </xf>
    <xf numFmtId="166" fontId="20" fillId="0" borderId="0" xfId="1" applyFont="1" applyFill="1" applyBorder="1" applyAlignment="1" applyProtection="1">
      <alignment horizontal="center" vertical="top"/>
      <protection locked="0"/>
    </xf>
    <xf numFmtId="166" fontId="3" fillId="0" borderId="0" xfId="1" applyBorder="1" applyAlignment="1">
      <alignment horizontal="center" vertical="top"/>
    </xf>
    <xf numFmtId="0" fontId="9" fillId="0" borderId="0" xfId="0" applyFont="1" applyAlignment="1">
      <alignment horizontal="center"/>
    </xf>
    <xf numFmtId="0" fontId="8" fillId="0" borderId="0" xfId="0" applyFont="1" applyAlignment="1" applyProtection="1">
      <alignment horizontal="justify" vertical="top"/>
      <protection locked="0"/>
    </xf>
    <xf numFmtId="0" fontId="8" fillId="0" borderId="0" xfId="0" applyFont="1" applyAlignment="1" applyProtection="1">
      <alignment horizontal="center"/>
      <protection locked="0"/>
    </xf>
    <xf numFmtId="4" fontId="8" fillId="0" borderId="0" xfId="2" applyNumberFormat="1" applyFont="1" applyFill="1" applyBorder="1" applyAlignment="1" applyProtection="1">
      <protection locked="0"/>
    </xf>
    <xf numFmtId="4" fontId="8" fillId="0" borderId="0" xfId="0" applyNumberFormat="1" applyFont="1" applyProtection="1">
      <protection locked="0"/>
    </xf>
    <xf numFmtId="4" fontId="8" fillId="0" borderId="0" xfId="2" applyNumberFormat="1" applyFont="1" applyBorder="1" applyAlignment="1" applyProtection="1">
      <protection locked="0"/>
    </xf>
    <xf numFmtId="166" fontId="16" fillId="0" borderId="0" xfId="1" applyFont="1" applyBorder="1" applyAlignment="1">
      <alignment horizontal="center" vertical="top"/>
    </xf>
    <xf numFmtId="49" fontId="16" fillId="0" borderId="0" xfId="0" applyNumberFormat="1" applyFont="1" applyAlignment="1" applyProtection="1">
      <alignment horizontal="center" vertical="top"/>
      <protection locked="0"/>
    </xf>
    <xf numFmtId="0" fontId="15" fillId="0" borderId="0" xfId="0" applyFont="1" applyAlignment="1" applyProtection="1">
      <alignment horizontal="justify" vertical="top"/>
      <protection locked="0"/>
    </xf>
    <xf numFmtId="0" fontId="15" fillId="0" borderId="0" xfId="0" applyFont="1" applyAlignment="1" applyProtection="1">
      <alignment horizontal="justify" vertical="top" wrapText="1"/>
      <protection locked="0"/>
    </xf>
    <xf numFmtId="0" fontId="15" fillId="0" borderId="0" xfId="9" applyBorder="1" applyAlignment="1">
      <alignment horizontal="center"/>
    </xf>
    <xf numFmtId="4" fontId="15" fillId="0" borderId="0" xfId="2" applyNumberFormat="1" applyFont="1" applyFill="1" applyBorder="1" applyAlignment="1" applyProtection="1">
      <protection locked="0"/>
    </xf>
    <xf numFmtId="4" fontId="15" fillId="0" borderId="0" xfId="0" applyNumberFormat="1" applyFont="1" applyProtection="1">
      <protection locked="0"/>
    </xf>
    <xf numFmtId="0" fontId="15" fillId="0" borderId="0" xfId="0" applyFont="1" applyAlignment="1" applyProtection="1">
      <alignment horizontal="center"/>
      <protection locked="0"/>
    </xf>
    <xf numFmtId="0" fontId="15" fillId="0" borderId="1" xfId="0" applyFont="1" applyBorder="1" applyAlignment="1" applyProtection="1">
      <alignment horizontal="justify" vertical="top"/>
      <protection locked="0"/>
    </xf>
    <xf numFmtId="0" fontId="15" fillId="0" borderId="1" xfId="0" applyFont="1" applyBorder="1" applyAlignment="1" applyProtection="1">
      <alignment horizontal="center"/>
      <protection locked="0"/>
    </xf>
    <xf numFmtId="49" fontId="4" fillId="2" borderId="5" xfId="0" applyNumberFormat="1" applyFont="1" applyFill="1" applyBorder="1" applyAlignment="1" applyProtection="1">
      <alignment horizontal="center" vertical="top"/>
      <protection locked="0"/>
    </xf>
    <xf numFmtId="0" fontId="7" fillId="2" borderId="6" xfId="0" applyFont="1" applyFill="1" applyBorder="1" applyAlignment="1" applyProtection="1">
      <alignment horizontal="justify" vertical="top"/>
      <protection locked="0"/>
    </xf>
    <xf numFmtId="0" fontId="5" fillId="2" borderId="6" xfId="0" applyFont="1" applyFill="1" applyBorder="1" applyAlignment="1" applyProtection="1">
      <alignment horizontal="center"/>
      <protection locked="0"/>
    </xf>
    <xf numFmtId="4" fontId="5" fillId="2" borderId="6" xfId="2" applyNumberFormat="1" applyFont="1" applyFill="1" applyBorder="1" applyAlignment="1" applyProtection="1">
      <protection locked="0"/>
    </xf>
    <xf numFmtId="4" fontId="5" fillId="2" borderId="6" xfId="0" applyNumberFormat="1" applyFont="1" applyFill="1" applyBorder="1" applyProtection="1">
      <protection locked="0"/>
    </xf>
    <xf numFmtId="4" fontId="5" fillId="2" borderId="7" xfId="2" applyNumberFormat="1" applyFont="1" applyFill="1" applyBorder="1" applyAlignment="1" applyProtection="1">
      <protection locked="0"/>
    </xf>
    <xf numFmtId="164" fontId="33" fillId="0" borderId="1" xfId="12" applyFont="1" applyBorder="1">
      <alignment horizontal="right"/>
    </xf>
    <xf numFmtId="4" fontId="35" fillId="0" borderId="11" xfId="15" applyNumberFormat="1" applyFont="1" applyFill="1" applyBorder="1" applyAlignment="1" applyProtection="1">
      <alignment horizontal="center" vertical="center"/>
    </xf>
    <xf numFmtId="4" fontId="37" fillId="0" borderId="14" xfId="15" applyNumberFormat="1" applyFont="1" applyFill="1" applyBorder="1" applyAlignment="1" applyProtection="1">
      <alignment horizontal="center" vertical="center"/>
    </xf>
    <xf numFmtId="4" fontId="38" fillId="0" borderId="14" xfId="15" applyNumberFormat="1" applyFont="1" applyFill="1" applyBorder="1" applyAlignment="1" applyProtection="1">
      <alignment horizontal="center" vertical="center"/>
    </xf>
    <xf numFmtId="4" fontId="35" fillId="0" borderId="17" xfId="15" applyNumberFormat="1" applyFont="1" applyFill="1" applyBorder="1" applyAlignment="1" applyProtection="1">
      <alignment horizontal="center" vertical="center"/>
    </xf>
    <xf numFmtId="49" fontId="39" fillId="0" borderId="0" xfId="16" applyNumberFormat="1" applyFont="1" applyAlignment="1">
      <alignment horizontal="center"/>
    </xf>
    <xf numFmtId="2" fontId="39" fillId="0" borderId="0" xfId="17" applyNumberFormat="1" applyFont="1" applyFill="1" applyBorder="1" applyAlignment="1">
      <alignment horizontal="right"/>
    </xf>
    <xf numFmtId="4" fontId="41" fillId="0" borderId="0" xfId="17" applyFont="1" applyFill="1" applyBorder="1" applyAlignment="1">
      <alignment horizontal="center"/>
    </xf>
    <xf numFmtId="4" fontId="39" fillId="0" borderId="0" xfId="17" applyFont="1" applyFill="1" applyBorder="1" applyAlignment="1">
      <alignment horizontal="right"/>
    </xf>
    <xf numFmtId="49" fontId="42" fillId="0" borderId="0" xfId="16" applyNumberFormat="1" applyFont="1" applyAlignment="1">
      <alignment horizontal="center"/>
    </xf>
    <xf numFmtId="4" fontId="39" fillId="0" borderId="0" xfId="17" applyFont="1" applyFill="1" applyBorder="1" applyAlignment="1">
      <alignment horizontal="center"/>
    </xf>
    <xf numFmtId="2" fontId="46" fillId="0" borderId="0" xfId="16" applyNumberFormat="1" applyFont="1" applyAlignment="1">
      <alignment horizontal="right"/>
    </xf>
    <xf numFmtId="0" fontId="47" fillId="0" borderId="0" xfId="16" applyFont="1" applyAlignment="1">
      <alignment horizontal="center"/>
    </xf>
    <xf numFmtId="4" fontId="46" fillId="0" borderId="0" xfId="16" applyNumberFormat="1" applyFont="1"/>
    <xf numFmtId="0" fontId="49" fillId="0" borderId="0" xfId="8" applyFont="1" applyFill="1" applyBorder="1" applyProtection="1">
      <alignment horizontal="justify" vertical="top" wrapText="1"/>
      <protection locked="0"/>
    </xf>
    <xf numFmtId="0" fontId="49" fillId="0" borderId="0" xfId="8" applyFont="1" applyBorder="1">
      <alignment horizontal="justify" vertical="top" wrapText="1"/>
    </xf>
    <xf numFmtId="0" fontId="49" fillId="0" borderId="0" xfId="0" applyFont="1" applyAlignment="1" applyProtection="1">
      <alignment horizontal="justify" vertical="top"/>
      <protection locked="0"/>
    </xf>
    <xf numFmtId="0" fontId="50" fillId="0" borderId="1" xfId="0" applyFont="1" applyBorder="1" applyAlignment="1" applyProtection="1">
      <alignment horizontal="left" vertical="top" wrapText="1"/>
      <protection locked="0"/>
    </xf>
    <xf numFmtId="4" fontId="7" fillId="0" borderId="0" xfId="2" applyNumberFormat="1" applyFont="1" applyBorder="1" applyAlignment="1" applyProtection="1">
      <alignment wrapText="1"/>
      <protection locked="0"/>
    </xf>
    <xf numFmtId="0" fontId="48" fillId="0" borderId="0" xfId="0" applyFont="1" applyAlignment="1">
      <alignment horizontal="center" vertical="center"/>
    </xf>
    <xf numFmtId="0" fontId="19" fillId="0" borderId="0" xfId="0" applyFont="1" applyAlignment="1">
      <alignment horizontal="center" vertical="center"/>
    </xf>
    <xf numFmtId="0" fontId="34" fillId="0" borderId="8" xfId="15" applyFont="1" applyFill="1" applyBorder="1" applyAlignment="1" applyProtection="1">
      <alignment horizontal="center" vertical="center"/>
    </xf>
    <xf numFmtId="0" fontId="34" fillId="0" borderId="9" xfId="15" applyFont="1" applyFill="1" applyBorder="1" applyAlignment="1" applyProtection="1">
      <alignment horizontal="center" vertical="center"/>
    </xf>
    <xf numFmtId="0" fontId="34" fillId="0" borderId="10" xfId="15" applyFont="1" applyFill="1" applyBorder="1" applyAlignment="1" applyProtection="1">
      <alignment horizontal="center" vertical="center"/>
    </xf>
    <xf numFmtId="0" fontId="36" fillId="0" borderId="12" xfId="15" applyFont="1" applyFill="1" applyBorder="1" applyAlignment="1" applyProtection="1">
      <alignment horizontal="center" vertical="center"/>
    </xf>
    <xf numFmtId="0" fontId="36" fillId="0" borderId="13" xfId="15" applyFont="1" applyFill="1" applyBorder="1" applyAlignment="1" applyProtection="1">
      <alignment horizontal="center" vertical="center"/>
    </xf>
    <xf numFmtId="0" fontId="36" fillId="0" borderId="15" xfId="15" applyFont="1" applyFill="1" applyBorder="1" applyAlignment="1" applyProtection="1">
      <alignment horizontal="center" vertical="center"/>
    </xf>
    <xf numFmtId="0" fontId="36" fillId="0" borderId="16" xfId="15" applyFont="1" applyFill="1" applyBorder="1" applyAlignment="1" applyProtection="1">
      <alignment horizontal="center" vertical="center"/>
    </xf>
    <xf numFmtId="4" fontId="43" fillId="0" borderId="0" xfId="17" applyFont="1" applyFill="1" applyBorder="1" applyAlignment="1">
      <alignment horizontal="center"/>
    </xf>
    <xf numFmtId="4" fontId="42" fillId="0" borderId="0" xfId="17" applyFont="1" applyFill="1" applyBorder="1" applyAlignment="1">
      <alignment horizontal="center"/>
    </xf>
  </cellXfs>
  <cellStyles count="18">
    <cellStyle name="1. br.stavke" xfId="1" xr:uid="{00000000-0005-0000-0000-000000000000}"/>
    <cellStyle name="2. Tekst stavke" xfId="8" xr:uid="{00000000-0005-0000-0000-000001000000}"/>
    <cellStyle name="3. jed.mjere" xfId="9" xr:uid="{00000000-0005-0000-0000-000002000000}"/>
    <cellStyle name="4. količina" xfId="10" xr:uid="{00000000-0005-0000-0000-000003000000}"/>
    <cellStyle name="5. jed.cijena" xfId="11" xr:uid="{00000000-0005-0000-0000-000004000000}"/>
    <cellStyle name="6.uk.cijena" xfId="12" xr:uid="{00000000-0005-0000-0000-000005000000}"/>
    <cellStyle name="7. modul" xfId="14" xr:uid="{00000000-0005-0000-0000-000006000000}"/>
    <cellStyle name="8. modul-tekst" xfId="13" xr:uid="{00000000-0005-0000-0000-000007000000}"/>
    <cellStyle name="9. cijena-materijal" xfId="4" xr:uid="{00000000-0005-0000-0000-000008000000}"/>
    <cellStyle name="9. cijena-rad" xfId="5" xr:uid="{00000000-0005-0000-0000-000009000000}"/>
    <cellStyle name="9. Kooperanti" xfId="3" xr:uid="{00000000-0005-0000-0000-00000A000000}"/>
    <cellStyle name="9. materijal+rad" xfId="6" xr:uid="{00000000-0005-0000-0000-00000B000000}"/>
    <cellStyle name="9. uvecanje cijene" xfId="7" xr:uid="{00000000-0005-0000-0000-00000C000000}"/>
    <cellStyle name="Normalno" xfId="0" builtinId="0"/>
    <cellStyle name="Normalno 4" xfId="16" xr:uid="{00000000-0005-0000-0000-00000D000000}"/>
    <cellStyle name="Obično 31" xfId="15" xr:uid="{00000000-0005-0000-0000-00000F000000}"/>
    <cellStyle name="Zarez" xfId="2" builtinId="3"/>
    <cellStyle name="Zarez 2"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DEE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72"/>
  <sheetViews>
    <sheetView showZeros="0" tabSelected="1" view="pageBreakPreview" topLeftCell="A107" zoomScale="110" zoomScaleNormal="110" zoomScaleSheetLayoutView="110" workbookViewId="0">
      <selection activeCell="N109" sqref="N109"/>
    </sheetView>
  </sheetViews>
  <sheetFormatPr defaultColWidth="9.140625" defaultRowHeight="12" x14ac:dyDescent="0.2"/>
  <cols>
    <col min="1" max="1" width="5.7109375" style="74" customWidth="1"/>
    <col min="2" max="2" width="39.85546875" style="1" customWidth="1"/>
    <col min="3" max="3" width="6.7109375" style="1" customWidth="1"/>
    <col min="4" max="4" width="9.7109375" style="1" customWidth="1"/>
    <col min="5" max="5" width="13.7109375" style="1" customWidth="1"/>
    <col min="6" max="6" width="14.7109375" style="1" customWidth="1"/>
    <col min="7" max="189" width="11.28515625" style="1" customWidth="1"/>
    <col min="190" max="16384" width="9.140625" style="1"/>
  </cols>
  <sheetData>
    <row r="1" spans="1:6" ht="22.5" x14ac:dyDescent="0.2">
      <c r="B1" s="121" t="s">
        <v>50</v>
      </c>
      <c r="C1" s="122"/>
      <c r="D1" s="122"/>
      <c r="E1" s="123"/>
      <c r="F1" s="101"/>
    </row>
    <row r="2" spans="1:6" x14ac:dyDescent="0.2">
      <c r="B2" s="124" t="s">
        <v>51</v>
      </c>
      <c r="C2" s="125"/>
      <c r="D2" s="125"/>
      <c r="E2" s="125"/>
      <c r="F2" s="102" t="s">
        <v>54</v>
      </c>
    </row>
    <row r="3" spans="1:6" ht="12.75" x14ac:dyDescent="0.2">
      <c r="B3" s="124" t="s">
        <v>52</v>
      </c>
      <c r="C3" s="125"/>
      <c r="D3" s="125"/>
      <c r="E3" s="125"/>
      <c r="F3" s="103" t="s">
        <v>55</v>
      </c>
    </row>
    <row r="4" spans="1:6" ht="15.75" thickBot="1" x14ac:dyDescent="0.25">
      <c r="B4" s="126" t="s">
        <v>53</v>
      </c>
      <c r="C4" s="127"/>
      <c r="D4" s="127"/>
      <c r="E4" s="127"/>
      <c r="F4" s="104"/>
    </row>
    <row r="5" spans="1:6" x14ac:dyDescent="0.2">
      <c r="B5" s="14"/>
      <c r="E5" s="9"/>
    </row>
    <row r="6" spans="1:6" x14ac:dyDescent="0.2">
      <c r="B6" s="14"/>
      <c r="E6" s="9"/>
    </row>
    <row r="7" spans="1:6" x14ac:dyDescent="0.2">
      <c r="B7" s="14"/>
      <c r="E7" s="9"/>
    </row>
    <row r="8" spans="1:6" x14ac:dyDescent="0.2">
      <c r="B8" s="14"/>
      <c r="E8" s="9"/>
    </row>
    <row r="9" spans="1:6" x14ac:dyDescent="0.2">
      <c r="B9" s="14"/>
      <c r="E9" s="9"/>
    </row>
    <row r="10" spans="1:6" x14ac:dyDescent="0.2">
      <c r="B10" s="14"/>
      <c r="E10" s="9"/>
    </row>
    <row r="11" spans="1:6" s="6" customFormat="1" ht="12.75" x14ac:dyDescent="0.2">
      <c r="A11" s="2"/>
      <c r="B11" s="40" t="s">
        <v>1</v>
      </c>
      <c r="C11" s="10" t="s">
        <v>0</v>
      </c>
      <c r="D11" s="5"/>
      <c r="E11" s="12"/>
    </row>
    <row r="12" spans="1:6" s="6" customFormat="1" ht="12.75" x14ac:dyDescent="0.2">
      <c r="A12" s="2"/>
      <c r="B12" s="40"/>
      <c r="C12" s="39" t="s">
        <v>23</v>
      </c>
      <c r="D12" s="5"/>
      <c r="E12" s="12"/>
    </row>
    <row r="13" spans="1:6" s="6" customFormat="1" ht="12.75" x14ac:dyDescent="0.2">
      <c r="A13" s="2"/>
      <c r="B13" s="40"/>
      <c r="C13" s="5"/>
      <c r="D13" s="5"/>
      <c r="E13" s="12"/>
    </row>
    <row r="14" spans="1:6" s="6" customFormat="1" ht="18" x14ac:dyDescent="0.2">
      <c r="A14" s="41"/>
      <c r="B14" s="40"/>
      <c r="C14" s="5" t="s">
        <v>2</v>
      </c>
      <c r="D14" s="5"/>
      <c r="E14" s="12"/>
    </row>
    <row r="15" spans="1:6" s="6" customFormat="1" ht="13.7" customHeight="1" x14ac:dyDescent="0.2">
      <c r="A15" s="2"/>
      <c r="B15" s="40" t="s">
        <v>3</v>
      </c>
      <c r="C15" s="118" t="s">
        <v>20</v>
      </c>
      <c r="D15" s="118"/>
      <c r="E15" s="118"/>
      <c r="F15" s="118"/>
    </row>
    <row r="16" spans="1:6" s="6" customFormat="1" ht="13.7" customHeight="1" x14ac:dyDescent="0.2">
      <c r="A16" s="2"/>
      <c r="B16" s="40"/>
      <c r="C16" s="118"/>
      <c r="D16" s="118"/>
      <c r="E16" s="118"/>
      <c r="F16" s="118"/>
    </row>
    <row r="17" spans="1:6" s="6" customFormat="1" ht="12.75" x14ac:dyDescent="0.2">
      <c r="A17" s="2"/>
      <c r="B17" s="40"/>
      <c r="C17" s="10"/>
      <c r="D17" s="5"/>
      <c r="E17" s="12"/>
    </row>
    <row r="18" spans="1:6" s="6" customFormat="1" ht="12.75" x14ac:dyDescent="0.2">
      <c r="A18" s="2"/>
      <c r="B18" s="40"/>
      <c r="C18" s="5"/>
      <c r="D18" s="5"/>
      <c r="E18" s="12"/>
    </row>
    <row r="19" spans="1:6" s="6" customFormat="1" ht="12.75" x14ac:dyDescent="0.2">
      <c r="A19" s="2"/>
      <c r="B19" s="40" t="s">
        <v>4</v>
      </c>
      <c r="C19" s="65" t="s">
        <v>24</v>
      </c>
      <c r="D19" s="5"/>
      <c r="E19" s="12"/>
    </row>
    <row r="20" spans="1:6" s="6" customFormat="1" ht="12.75" x14ac:dyDescent="0.2">
      <c r="A20" s="2"/>
      <c r="B20" s="7"/>
      <c r="C20" s="39" t="s">
        <v>21</v>
      </c>
      <c r="D20" s="5"/>
      <c r="E20" s="12"/>
      <c r="F20" s="12"/>
    </row>
    <row r="21" spans="1:6" s="6" customFormat="1" ht="12.75" x14ac:dyDescent="0.2">
      <c r="A21" s="2"/>
      <c r="B21" s="7"/>
      <c r="C21" s="8"/>
      <c r="D21" s="5"/>
      <c r="E21" s="5"/>
      <c r="F21" s="12"/>
    </row>
    <row r="22" spans="1:6" s="6" customFormat="1" ht="12.75" x14ac:dyDescent="0.2">
      <c r="A22" s="2"/>
      <c r="B22" s="7"/>
      <c r="C22" s="8"/>
      <c r="D22" s="5"/>
      <c r="E22" s="5"/>
      <c r="F22" s="12"/>
    </row>
    <row r="23" spans="1:6" ht="12.75" x14ac:dyDescent="0.2">
      <c r="A23" s="2"/>
      <c r="B23" s="3"/>
      <c r="C23" s="4"/>
      <c r="D23" s="5"/>
      <c r="F23" s="26"/>
    </row>
    <row r="24" spans="1:6" ht="12.75" x14ac:dyDescent="0.2">
      <c r="A24" s="2"/>
      <c r="B24" s="3"/>
      <c r="C24" s="4"/>
      <c r="D24" s="5"/>
      <c r="F24" s="26"/>
    </row>
    <row r="25" spans="1:6" ht="12.75" x14ac:dyDescent="0.2">
      <c r="A25" s="2"/>
      <c r="B25" s="3"/>
      <c r="C25" s="4"/>
      <c r="D25" s="5"/>
      <c r="F25" s="26"/>
    </row>
    <row r="26" spans="1:6" ht="12.75" x14ac:dyDescent="0.2">
      <c r="A26" s="2"/>
      <c r="B26" s="3"/>
      <c r="C26" s="4"/>
      <c r="D26" s="5"/>
      <c r="F26" s="26"/>
    </row>
    <row r="27" spans="1:6" ht="12.75" x14ac:dyDescent="0.2">
      <c r="A27" s="2"/>
      <c r="B27" s="3"/>
      <c r="C27" s="4"/>
      <c r="D27" s="5"/>
      <c r="F27" s="26"/>
    </row>
    <row r="28" spans="1:6" ht="12.75" x14ac:dyDescent="0.2">
      <c r="A28" s="2"/>
      <c r="B28" s="3"/>
      <c r="C28" s="4"/>
      <c r="D28" s="5"/>
      <c r="F28" s="26"/>
    </row>
    <row r="29" spans="1:6" x14ac:dyDescent="0.2">
      <c r="B29" s="14"/>
      <c r="F29" s="24"/>
    </row>
    <row r="30" spans="1:6" x14ac:dyDescent="0.2">
      <c r="B30" s="14"/>
      <c r="F30" s="24"/>
    </row>
    <row r="31" spans="1:6" ht="26.25" x14ac:dyDescent="0.2">
      <c r="B31" s="14"/>
      <c r="C31" s="59" t="s">
        <v>22</v>
      </c>
      <c r="F31" s="24"/>
    </row>
    <row r="32" spans="1:6" x14ac:dyDescent="0.2">
      <c r="B32" s="14"/>
      <c r="C32" s="42"/>
      <c r="F32" s="24"/>
    </row>
    <row r="33" spans="2:6" ht="15.75" x14ac:dyDescent="0.2">
      <c r="B33" s="119" t="s">
        <v>59</v>
      </c>
      <c r="C33" s="120"/>
      <c r="D33" s="120"/>
      <c r="E33" s="120"/>
      <c r="F33" s="120"/>
    </row>
    <row r="34" spans="2:6" ht="12.75" x14ac:dyDescent="0.2">
      <c r="B34" s="43"/>
      <c r="C34" s="43"/>
      <c r="D34" s="43"/>
      <c r="E34" s="43"/>
      <c r="F34" s="43"/>
    </row>
    <row r="35" spans="2:6" ht="12.75" x14ac:dyDescent="0.2">
      <c r="B35" s="43"/>
      <c r="C35" s="43"/>
      <c r="D35" s="43"/>
      <c r="E35" s="43"/>
      <c r="F35" s="43"/>
    </row>
    <row r="36" spans="2:6" ht="12.75" x14ac:dyDescent="0.2">
      <c r="B36" s="43"/>
      <c r="C36" s="43"/>
      <c r="D36" s="43"/>
      <c r="E36" s="43"/>
      <c r="F36" s="43"/>
    </row>
    <row r="37" spans="2:6" ht="12.75" x14ac:dyDescent="0.2">
      <c r="B37" s="43"/>
      <c r="C37" s="43"/>
      <c r="D37" s="43"/>
      <c r="E37" s="43"/>
      <c r="F37" s="43"/>
    </row>
    <row r="38" spans="2:6" ht="12.75" x14ac:dyDescent="0.2">
      <c r="B38" s="43"/>
      <c r="C38" s="43"/>
      <c r="D38" s="43"/>
      <c r="E38" s="43"/>
      <c r="F38" s="43"/>
    </row>
    <row r="39" spans="2:6" ht="12.75" x14ac:dyDescent="0.2">
      <c r="B39" s="43"/>
      <c r="C39" s="43"/>
      <c r="D39" s="43"/>
      <c r="E39" s="43"/>
      <c r="F39" s="43"/>
    </row>
    <row r="40" spans="2:6" x14ac:dyDescent="0.2">
      <c r="B40" s="14"/>
      <c r="F40" s="24"/>
    </row>
    <row r="41" spans="2:6" x14ac:dyDescent="0.2">
      <c r="B41" s="14"/>
      <c r="F41" s="24"/>
    </row>
    <row r="42" spans="2:6" ht="12.75" x14ac:dyDescent="0.2">
      <c r="B42" s="14"/>
      <c r="C42" s="105"/>
      <c r="D42" s="106"/>
      <c r="E42" s="107" t="s">
        <v>56</v>
      </c>
      <c r="F42" s="108"/>
    </row>
    <row r="43" spans="2:6" ht="15" x14ac:dyDescent="0.25">
      <c r="B43" s="14"/>
      <c r="C43" s="109"/>
      <c r="D43" s="128" t="s">
        <v>57</v>
      </c>
      <c r="E43" s="129"/>
      <c r="F43" s="129"/>
    </row>
    <row r="44" spans="2:6" x14ac:dyDescent="0.2">
      <c r="B44" s="14"/>
      <c r="F44" s="24"/>
    </row>
    <row r="45" spans="2:6" x14ac:dyDescent="0.2">
      <c r="B45" s="14"/>
      <c r="F45" s="24"/>
    </row>
    <row r="46" spans="2:6" x14ac:dyDescent="0.2">
      <c r="B46" s="14"/>
      <c r="F46" s="24"/>
    </row>
    <row r="47" spans="2:6" x14ac:dyDescent="0.2">
      <c r="B47" s="14"/>
      <c r="F47" s="24"/>
    </row>
    <row r="48" spans="2:6" x14ac:dyDescent="0.2">
      <c r="B48" s="14"/>
      <c r="F48" s="24"/>
    </row>
    <row r="49" spans="1:6" x14ac:dyDescent="0.2">
      <c r="B49" s="14"/>
      <c r="F49" s="24"/>
    </row>
    <row r="50" spans="1:6" x14ac:dyDescent="0.2">
      <c r="B50" s="14"/>
      <c r="F50" s="24"/>
    </row>
    <row r="51" spans="1:6" ht="12.75" x14ac:dyDescent="0.2">
      <c r="B51" s="14"/>
      <c r="C51" s="110"/>
      <c r="D51" s="111"/>
      <c r="E51" s="112" t="s">
        <v>58</v>
      </c>
      <c r="F51" s="113"/>
    </row>
    <row r="52" spans="1:6" ht="15" x14ac:dyDescent="0.25">
      <c r="B52" s="14"/>
      <c r="C52" s="105"/>
      <c r="D52" s="128" t="s">
        <v>57</v>
      </c>
      <c r="E52" s="129"/>
      <c r="F52" s="129"/>
    </row>
    <row r="53" spans="1:6" x14ac:dyDescent="0.2">
      <c r="B53" s="14"/>
      <c r="F53" s="24"/>
    </row>
    <row r="54" spans="1:6" x14ac:dyDescent="0.2">
      <c r="B54" s="14"/>
      <c r="F54" s="24"/>
    </row>
    <row r="55" spans="1:6" x14ac:dyDescent="0.2">
      <c r="B55" s="14"/>
      <c r="F55" s="24"/>
    </row>
    <row r="56" spans="1:6" x14ac:dyDescent="0.2">
      <c r="B56" s="14"/>
      <c r="F56" s="24"/>
    </row>
    <row r="57" spans="1:6" ht="12.75" x14ac:dyDescent="0.2">
      <c r="B57" s="40" t="s">
        <v>1</v>
      </c>
      <c r="C57" s="10" t="s">
        <v>0</v>
      </c>
      <c r="D57" s="5"/>
      <c r="E57" s="12"/>
      <c r="F57" s="6"/>
    </row>
    <row r="58" spans="1:6" ht="12.75" x14ac:dyDescent="0.2">
      <c r="A58" s="29"/>
      <c r="B58" s="40"/>
      <c r="C58" s="39" t="s">
        <v>23</v>
      </c>
      <c r="D58" s="5"/>
      <c r="E58" s="12"/>
      <c r="F58" s="6"/>
    </row>
    <row r="59" spans="1:6" ht="12.75" x14ac:dyDescent="0.2">
      <c r="A59" s="29"/>
      <c r="B59" s="40"/>
      <c r="C59" s="5"/>
      <c r="D59" s="5"/>
      <c r="E59" s="12"/>
      <c r="F59" s="6"/>
    </row>
    <row r="60" spans="1:6" ht="12.75" x14ac:dyDescent="0.2">
      <c r="A60" s="29"/>
      <c r="B60" s="40"/>
      <c r="C60" s="5" t="s">
        <v>2</v>
      </c>
      <c r="D60" s="5"/>
      <c r="E60" s="12"/>
      <c r="F60" s="6"/>
    </row>
    <row r="61" spans="1:6" ht="12.75" x14ac:dyDescent="0.2">
      <c r="A61" s="29"/>
      <c r="B61" s="40" t="s">
        <v>3</v>
      </c>
      <c r="C61" s="118" t="s">
        <v>20</v>
      </c>
      <c r="D61" s="118"/>
      <c r="E61" s="118"/>
      <c r="F61" s="118"/>
    </row>
    <row r="62" spans="1:6" ht="12.75" x14ac:dyDescent="0.2">
      <c r="A62" s="29"/>
      <c r="B62" s="40"/>
      <c r="C62" s="118"/>
      <c r="D62" s="118"/>
      <c r="E62" s="118"/>
      <c r="F62" s="118"/>
    </row>
    <row r="63" spans="1:6" ht="12.75" x14ac:dyDescent="0.2">
      <c r="A63" s="29"/>
      <c r="B63" s="40"/>
      <c r="C63" s="10"/>
      <c r="D63" s="5"/>
      <c r="E63" s="12"/>
      <c r="F63" s="6"/>
    </row>
    <row r="64" spans="1:6" ht="12.75" x14ac:dyDescent="0.2">
      <c r="A64" s="29"/>
      <c r="B64" s="40"/>
      <c r="C64" s="5"/>
      <c r="D64" s="5"/>
      <c r="E64" s="12"/>
      <c r="F64" s="6"/>
    </row>
    <row r="65" spans="1:6" ht="12.75" x14ac:dyDescent="0.2">
      <c r="B65" s="40" t="s">
        <v>4</v>
      </c>
      <c r="C65" s="65" t="s">
        <v>24</v>
      </c>
      <c r="D65" s="5"/>
      <c r="E65" s="12"/>
      <c r="F65" s="6"/>
    </row>
    <row r="66" spans="1:6" ht="12.75" x14ac:dyDescent="0.2">
      <c r="B66" s="14"/>
      <c r="C66" s="39" t="s">
        <v>21</v>
      </c>
      <c r="D66" s="5"/>
      <c r="E66" s="12"/>
    </row>
    <row r="67" spans="1:6" ht="12.75" x14ac:dyDescent="0.2">
      <c r="B67" s="14"/>
      <c r="C67" s="39"/>
      <c r="D67" s="5"/>
      <c r="E67" s="12"/>
    </row>
    <row r="68" spans="1:6" ht="12.75" x14ac:dyDescent="0.2">
      <c r="B68" s="14"/>
      <c r="C68" s="39"/>
      <c r="D68" s="5"/>
      <c r="E68" s="12"/>
    </row>
    <row r="69" spans="1:6" ht="12.75" x14ac:dyDescent="0.2">
      <c r="B69" s="14"/>
      <c r="C69" s="39"/>
      <c r="D69" s="5"/>
      <c r="E69" s="12"/>
    </row>
    <row r="70" spans="1:6" x14ac:dyDescent="0.2">
      <c r="B70" s="14"/>
      <c r="E70" s="9"/>
    </row>
    <row r="71" spans="1:6" x14ac:dyDescent="0.2">
      <c r="B71" s="14"/>
      <c r="E71" s="9"/>
    </row>
    <row r="72" spans="1:6" x14ac:dyDescent="0.2">
      <c r="B72" s="14"/>
      <c r="E72" s="9"/>
    </row>
    <row r="73" spans="1:6" ht="15.75" x14ac:dyDescent="0.2">
      <c r="B73" s="44" t="s">
        <v>7</v>
      </c>
      <c r="E73" s="9"/>
    </row>
    <row r="74" spans="1:6" x14ac:dyDescent="0.2">
      <c r="B74" s="14"/>
      <c r="E74" s="9"/>
      <c r="F74" s="60"/>
    </row>
    <row r="75" spans="1:6" ht="20.25" x14ac:dyDescent="0.2">
      <c r="A75" s="45" t="s">
        <v>5</v>
      </c>
      <c r="B75" s="46" t="str">
        <f>B93</f>
        <v>OKOLIŠ</v>
      </c>
      <c r="C75" s="47"/>
      <c r="D75" s="48"/>
      <c r="E75" s="49"/>
      <c r="F75" s="61"/>
    </row>
    <row r="76" spans="1:6" ht="20.25" x14ac:dyDescent="0.2">
      <c r="A76" s="45" t="s">
        <v>11</v>
      </c>
      <c r="B76" s="46" t="str">
        <f>B145</f>
        <v>OBJEKT</v>
      </c>
      <c r="C76" s="47"/>
      <c r="D76" s="48"/>
      <c r="E76" s="49"/>
      <c r="F76" s="62"/>
    </row>
    <row r="77" spans="1:6" ht="20.25" x14ac:dyDescent="0.2">
      <c r="A77" s="42"/>
      <c r="B77" s="51" t="s">
        <v>8</v>
      </c>
      <c r="C77" s="52"/>
      <c r="D77" s="53"/>
      <c r="E77" s="54"/>
      <c r="F77" s="63"/>
    </row>
    <row r="78" spans="1:6" ht="21" thickBot="1" x14ac:dyDescent="0.25">
      <c r="A78" s="42"/>
      <c r="B78" s="50" t="s">
        <v>9</v>
      </c>
      <c r="C78" s="47"/>
      <c r="D78" s="48"/>
      <c r="E78" s="49"/>
      <c r="F78" s="62"/>
    </row>
    <row r="79" spans="1:6" ht="21" thickTop="1" x14ac:dyDescent="0.2">
      <c r="A79" s="42"/>
      <c r="B79" s="55" t="s">
        <v>10</v>
      </c>
      <c r="C79" s="56"/>
      <c r="D79" s="57"/>
      <c r="E79" s="58"/>
      <c r="F79" s="64"/>
    </row>
    <row r="80" spans="1:6" x14ac:dyDescent="0.2">
      <c r="B80" s="14"/>
      <c r="E80" s="9"/>
    </row>
    <row r="81" spans="1:6" x14ac:dyDescent="0.2">
      <c r="B81" s="14"/>
      <c r="E81" s="9"/>
    </row>
    <row r="82" spans="1:6" x14ac:dyDescent="0.2">
      <c r="B82" s="14"/>
      <c r="E82" s="9"/>
    </row>
    <row r="83" spans="1:6" x14ac:dyDescent="0.2">
      <c r="B83" s="14"/>
      <c r="E83" s="9"/>
    </row>
    <row r="84" spans="1:6" x14ac:dyDescent="0.2">
      <c r="B84" s="14"/>
      <c r="E84" s="9"/>
    </row>
    <row r="85" spans="1:6" x14ac:dyDescent="0.2">
      <c r="B85" s="14"/>
      <c r="E85" s="9"/>
    </row>
    <row r="86" spans="1:6" x14ac:dyDescent="0.2">
      <c r="B86" s="14"/>
      <c r="E86" s="9"/>
    </row>
    <row r="87" spans="1:6" x14ac:dyDescent="0.2">
      <c r="B87" s="14"/>
      <c r="E87" s="9"/>
    </row>
    <row r="88" spans="1:6" x14ac:dyDescent="0.2">
      <c r="B88" s="14"/>
      <c r="E88" s="9"/>
    </row>
    <row r="89" spans="1:6" x14ac:dyDescent="0.2">
      <c r="B89" s="14"/>
      <c r="E89" s="9"/>
    </row>
    <row r="90" spans="1:6" ht="12.75" thickBot="1" x14ac:dyDescent="0.25">
      <c r="B90" s="14"/>
      <c r="E90" s="9"/>
    </row>
    <row r="91" spans="1:6" ht="30" customHeight="1" thickBot="1" x14ac:dyDescent="0.25">
      <c r="B91" s="66" t="s">
        <v>19</v>
      </c>
      <c r="E91" s="9"/>
    </row>
    <row r="92" spans="1:6" ht="12.75" x14ac:dyDescent="0.2">
      <c r="A92" s="19"/>
      <c r="B92" s="20"/>
      <c r="C92" s="35"/>
      <c r="D92" s="31"/>
      <c r="E92" s="32"/>
      <c r="F92" s="33"/>
    </row>
    <row r="93" spans="1:6" ht="12.75" x14ac:dyDescent="0.2">
      <c r="A93" s="28" t="s">
        <v>5</v>
      </c>
      <c r="B93" s="25" t="s">
        <v>12</v>
      </c>
      <c r="C93" s="35"/>
      <c r="D93" s="31"/>
      <c r="E93" s="32"/>
      <c r="F93" s="33"/>
    </row>
    <row r="94" spans="1:6" ht="12.75" x14ac:dyDescent="0.2">
      <c r="A94" s="27"/>
      <c r="B94" s="20"/>
      <c r="C94" s="35"/>
      <c r="D94" s="31"/>
      <c r="E94" s="32"/>
      <c r="F94" s="33"/>
    </row>
    <row r="95" spans="1:6" ht="60" customHeight="1" x14ac:dyDescent="0.2">
      <c r="A95" s="75">
        <v>1</v>
      </c>
      <c r="B95" s="34" t="s">
        <v>48</v>
      </c>
      <c r="C95" s="35" t="s">
        <v>13</v>
      </c>
      <c r="D95" s="31">
        <v>113</v>
      </c>
      <c r="E95" s="32"/>
      <c r="F95" s="33" t="str">
        <f t="shared" ref="F95:F136" si="0">IF(E95="","",D95*E95)</f>
        <v/>
      </c>
    </row>
    <row r="96" spans="1:6" ht="18" x14ac:dyDescent="0.2">
      <c r="A96" s="76"/>
      <c r="B96" s="34"/>
      <c r="C96" s="35"/>
      <c r="D96" s="31"/>
      <c r="E96" s="32"/>
      <c r="F96" s="33"/>
    </row>
    <row r="97" spans="1:6" ht="76.5" x14ac:dyDescent="0.2">
      <c r="A97" s="75">
        <v>2</v>
      </c>
      <c r="B97" s="34" t="s">
        <v>44</v>
      </c>
      <c r="C97" s="35" t="s">
        <v>13</v>
      </c>
      <c r="D97" s="31">
        <v>3</v>
      </c>
      <c r="E97" s="32"/>
      <c r="F97" s="33" t="str">
        <f t="shared" si="0"/>
        <v/>
      </c>
    </row>
    <row r="98" spans="1:6" ht="12.75" x14ac:dyDescent="0.2">
      <c r="A98" s="75"/>
      <c r="B98" s="34"/>
      <c r="C98" s="35"/>
      <c r="D98" s="31"/>
      <c r="E98" s="32"/>
      <c r="F98" s="33"/>
    </row>
    <row r="99" spans="1:6" ht="63.75" x14ac:dyDescent="0.2">
      <c r="A99" s="75">
        <v>3</v>
      </c>
      <c r="B99" s="34" t="s">
        <v>62</v>
      </c>
      <c r="C99" s="35" t="s">
        <v>13</v>
      </c>
      <c r="D99" s="31">
        <v>20</v>
      </c>
      <c r="E99" s="32"/>
      <c r="F99" s="33" t="str">
        <f t="shared" si="0"/>
        <v/>
      </c>
    </row>
    <row r="100" spans="1:6" ht="18" x14ac:dyDescent="0.2">
      <c r="A100" s="76"/>
      <c r="B100" s="34"/>
      <c r="C100" s="35"/>
      <c r="D100" s="31"/>
      <c r="E100" s="32"/>
      <c r="F100" s="33"/>
    </row>
    <row r="101" spans="1:6" ht="63.75" x14ac:dyDescent="0.2">
      <c r="A101" s="75">
        <v>4</v>
      </c>
      <c r="B101" s="34" t="s">
        <v>27</v>
      </c>
      <c r="C101" s="36" t="s">
        <v>6</v>
      </c>
      <c r="D101" s="31">
        <v>1</v>
      </c>
      <c r="E101" s="32"/>
      <c r="F101" s="33" t="str">
        <f t="shared" si="0"/>
        <v/>
      </c>
    </row>
    <row r="102" spans="1:6" ht="12.75" x14ac:dyDescent="0.2">
      <c r="A102" s="75"/>
      <c r="B102" s="34"/>
      <c r="C102" s="35"/>
      <c r="D102" s="31"/>
      <c r="E102" s="32"/>
      <c r="F102" s="33" t="str">
        <f t="shared" si="0"/>
        <v/>
      </c>
    </row>
    <row r="103" spans="1:6" ht="102" x14ac:dyDescent="0.2">
      <c r="A103" s="75">
        <v>5</v>
      </c>
      <c r="B103" s="34" t="s">
        <v>45</v>
      </c>
      <c r="C103" s="35" t="s">
        <v>13</v>
      </c>
      <c r="D103" s="31">
        <v>36</v>
      </c>
      <c r="E103" s="32"/>
      <c r="F103" s="33" t="str">
        <f t="shared" si="0"/>
        <v/>
      </c>
    </row>
    <row r="104" spans="1:6" ht="12.75" x14ac:dyDescent="0.2">
      <c r="A104" s="75"/>
      <c r="B104" s="34"/>
      <c r="C104" s="35"/>
      <c r="D104" s="31"/>
      <c r="E104" s="32"/>
      <c r="F104" s="33"/>
    </row>
    <row r="105" spans="1:6" ht="89.25" x14ac:dyDescent="0.2">
      <c r="A105" s="75">
        <v>6</v>
      </c>
      <c r="B105" s="34" t="s">
        <v>46</v>
      </c>
      <c r="C105" s="36" t="s">
        <v>14</v>
      </c>
      <c r="D105" s="31">
        <v>4</v>
      </c>
      <c r="E105" s="32"/>
      <c r="F105" s="33" t="str">
        <f t="shared" si="0"/>
        <v/>
      </c>
    </row>
    <row r="106" spans="1:6" ht="12.75" x14ac:dyDescent="0.2">
      <c r="A106" s="75"/>
      <c r="B106" s="34"/>
      <c r="C106" s="35"/>
      <c r="D106" s="31"/>
      <c r="E106" s="32"/>
      <c r="F106" s="33" t="str">
        <f t="shared" si="0"/>
        <v/>
      </c>
    </row>
    <row r="107" spans="1:6" ht="114.75" x14ac:dyDescent="0.2">
      <c r="A107" s="75">
        <v>7</v>
      </c>
      <c r="B107" s="34" t="s">
        <v>47</v>
      </c>
      <c r="C107" s="35" t="s">
        <v>15</v>
      </c>
      <c r="D107" s="31">
        <v>30</v>
      </c>
      <c r="E107" s="32"/>
      <c r="F107" s="33" t="str">
        <f t="shared" si="0"/>
        <v/>
      </c>
    </row>
    <row r="108" spans="1:6" ht="18" x14ac:dyDescent="0.2">
      <c r="A108" s="76"/>
      <c r="B108" s="34"/>
      <c r="C108" s="37"/>
      <c r="D108" s="31"/>
      <c r="E108" s="32"/>
      <c r="F108" s="33" t="str">
        <f t="shared" si="0"/>
        <v/>
      </c>
    </row>
    <row r="109" spans="1:6" ht="114.6" customHeight="1" x14ac:dyDescent="0.2">
      <c r="A109" s="75"/>
      <c r="B109" s="34"/>
      <c r="C109" s="37"/>
      <c r="D109" s="31"/>
      <c r="E109" s="32"/>
      <c r="F109" s="33"/>
    </row>
    <row r="110" spans="1:6" ht="93" customHeight="1" x14ac:dyDescent="0.2">
      <c r="A110" s="75">
        <v>8</v>
      </c>
      <c r="B110" s="34" t="s">
        <v>49</v>
      </c>
      <c r="C110" s="69"/>
      <c r="D110" s="31"/>
      <c r="E110" s="32"/>
      <c r="F110" s="33"/>
    </row>
    <row r="111" spans="1:6" ht="18" x14ac:dyDescent="0.2">
      <c r="A111" s="76"/>
      <c r="B111" s="71" t="s">
        <v>31</v>
      </c>
      <c r="C111" s="69" t="s">
        <v>14</v>
      </c>
      <c r="D111" s="31">
        <v>2</v>
      </c>
      <c r="E111" s="32"/>
      <c r="F111" s="33" t="str">
        <f t="shared" ref="F111:F114" si="1">IF(E111="","",D111*E111)</f>
        <v/>
      </c>
    </row>
    <row r="112" spans="1:6" ht="18" x14ac:dyDescent="0.2">
      <c r="A112" s="76"/>
      <c r="B112" s="71" t="s">
        <v>28</v>
      </c>
      <c r="C112" s="70" t="s">
        <v>15</v>
      </c>
      <c r="D112" s="31">
        <v>12</v>
      </c>
      <c r="E112" s="32"/>
      <c r="F112" s="33" t="str">
        <f t="shared" si="1"/>
        <v/>
      </c>
    </row>
    <row r="113" spans="1:6" ht="18" x14ac:dyDescent="0.2">
      <c r="A113" s="76"/>
      <c r="B113" s="71" t="s">
        <v>29</v>
      </c>
      <c r="C113" s="69" t="s">
        <v>16</v>
      </c>
      <c r="D113" s="31">
        <v>200</v>
      </c>
      <c r="E113" s="32"/>
      <c r="F113" s="33" t="str">
        <f t="shared" si="1"/>
        <v/>
      </c>
    </row>
    <row r="114" spans="1:6" ht="25.5" x14ac:dyDescent="0.2">
      <c r="A114" s="76"/>
      <c r="B114" s="71" t="s">
        <v>33</v>
      </c>
      <c r="C114" s="69" t="s">
        <v>6</v>
      </c>
      <c r="D114" s="31">
        <v>120</v>
      </c>
      <c r="E114" s="32"/>
      <c r="F114" s="33" t="str">
        <f t="shared" si="1"/>
        <v/>
      </c>
    </row>
    <row r="115" spans="1:6" ht="18" x14ac:dyDescent="0.2">
      <c r="A115" s="76"/>
      <c r="B115" s="71" t="s">
        <v>60</v>
      </c>
      <c r="C115" s="70" t="s">
        <v>15</v>
      </c>
      <c r="D115" s="31">
        <v>7.5</v>
      </c>
      <c r="E115" s="32"/>
      <c r="F115" s="33" t="str">
        <f t="shared" ref="F115:F123" si="2">IF(E115="","",D115*E115)</f>
        <v/>
      </c>
    </row>
    <row r="116" spans="1:6" ht="18" x14ac:dyDescent="0.2">
      <c r="A116" s="76"/>
      <c r="B116" s="34"/>
      <c r="C116" s="37"/>
      <c r="D116" s="31"/>
      <c r="E116" s="32"/>
      <c r="F116" s="33" t="str">
        <f t="shared" si="2"/>
        <v/>
      </c>
    </row>
    <row r="117" spans="1:6" ht="140.25" x14ac:dyDescent="0.2">
      <c r="A117" s="75">
        <v>9</v>
      </c>
      <c r="B117" s="34" t="s">
        <v>32</v>
      </c>
      <c r="C117" s="37"/>
      <c r="D117" s="31"/>
      <c r="E117" s="32"/>
      <c r="F117" s="33" t="str">
        <f t="shared" si="2"/>
        <v/>
      </c>
    </row>
    <row r="118" spans="1:6" ht="108.75" customHeight="1" x14ac:dyDescent="0.2">
      <c r="A118" s="76"/>
      <c r="B118" s="34" t="s">
        <v>30</v>
      </c>
      <c r="C118" s="37"/>
      <c r="D118" s="31"/>
      <c r="E118" s="32"/>
      <c r="F118" s="33" t="str">
        <f t="shared" si="2"/>
        <v/>
      </c>
    </row>
    <row r="119" spans="1:6" ht="18" x14ac:dyDescent="0.2">
      <c r="A119" s="76"/>
      <c r="B119" s="71" t="s">
        <v>31</v>
      </c>
      <c r="C119" s="72" t="s">
        <v>14</v>
      </c>
      <c r="D119" s="31">
        <v>2</v>
      </c>
      <c r="E119" s="32"/>
      <c r="F119" s="33" t="str">
        <f t="shared" si="2"/>
        <v/>
      </c>
    </row>
    <row r="120" spans="1:6" ht="18" x14ac:dyDescent="0.2">
      <c r="A120" s="76"/>
      <c r="B120" s="71" t="s">
        <v>28</v>
      </c>
      <c r="C120" s="73" t="s">
        <v>15</v>
      </c>
      <c r="D120" s="31">
        <v>5.2</v>
      </c>
      <c r="E120" s="32"/>
      <c r="F120" s="33" t="str">
        <f t="shared" si="2"/>
        <v/>
      </c>
    </row>
    <row r="121" spans="1:6" ht="18" x14ac:dyDescent="0.2">
      <c r="A121" s="76"/>
      <c r="B121" s="71" t="s">
        <v>29</v>
      </c>
      <c r="C121" s="72" t="s">
        <v>16</v>
      </c>
      <c r="D121" s="31">
        <v>150</v>
      </c>
      <c r="E121" s="32"/>
      <c r="F121" s="33" t="str">
        <f t="shared" si="2"/>
        <v/>
      </c>
    </row>
    <row r="122" spans="1:6" ht="35.25" customHeight="1" x14ac:dyDescent="0.2">
      <c r="A122" s="76"/>
      <c r="B122" s="71" t="s">
        <v>34</v>
      </c>
      <c r="C122" s="69" t="s">
        <v>6</v>
      </c>
      <c r="D122" s="31">
        <v>70</v>
      </c>
      <c r="E122" s="32"/>
      <c r="F122" s="33" t="str">
        <f t="shared" si="2"/>
        <v/>
      </c>
    </row>
    <row r="123" spans="1:6" ht="18" x14ac:dyDescent="0.2">
      <c r="A123" s="76"/>
      <c r="B123" s="71" t="s">
        <v>60</v>
      </c>
      <c r="C123" s="70" t="s">
        <v>15</v>
      </c>
      <c r="D123" s="31">
        <v>7.5</v>
      </c>
      <c r="E123" s="32"/>
      <c r="F123" s="33" t="str">
        <f t="shared" si="2"/>
        <v/>
      </c>
    </row>
    <row r="124" spans="1:6" ht="18" x14ac:dyDescent="0.2">
      <c r="A124" s="76"/>
      <c r="B124" s="34"/>
      <c r="C124" s="37"/>
      <c r="D124" s="31"/>
      <c r="E124" s="32"/>
      <c r="F124" s="33"/>
    </row>
    <row r="125" spans="1:6" ht="168" customHeight="1" x14ac:dyDescent="0.2">
      <c r="A125" s="75">
        <v>10</v>
      </c>
      <c r="B125" s="34" t="s">
        <v>43</v>
      </c>
      <c r="C125" s="37" t="s">
        <v>13</v>
      </c>
      <c r="D125" s="31">
        <v>34</v>
      </c>
      <c r="E125" s="32"/>
      <c r="F125" s="33" t="str">
        <f t="shared" si="0"/>
        <v/>
      </c>
    </row>
    <row r="126" spans="1:6" ht="72.75" customHeight="1" x14ac:dyDescent="0.2">
      <c r="A126" s="76"/>
      <c r="B126" s="114"/>
      <c r="C126" s="37"/>
      <c r="D126" s="31"/>
      <c r="E126" s="32"/>
      <c r="F126" s="33" t="str">
        <f t="shared" si="0"/>
        <v/>
      </c>
    </row>
    <row r="127" spans="1:6" ht="12.75" x14ac:dyDescent="0.2">
      <c r="A127" s="75"/>
      <c r="B127" s="34"/>
      <c r="C127" s="37"/>
      <c r="D127" s="31"/>
      <c r="E127" s="32"/>
      <c r="F127" s="33"/>
    </row>
    <row r="128" spans="1:6" ht="18" x14ac:dyDescent="0.2">
      <c r="A128" s="76"/>
      <c r="B128" s="34"/>
      <c r="C128" s="37"/>
      <c r="D128" s="31"/>
      <c r="E128" s="32"/>
      <c r="F128" s="33"/>
    </row>
    <row r="129" spans="1:6" ht="287.45" customHeight="1" x14ac:dyDescent="0.2">
      <c r="A129" s="77">
        <v>11</v>
      </c>
      <c r="B129" s="67" t="s">
        <v>25</v>
      </c>
      <c r="C129" s="38" t="s">
        <v>13</v>
      </c>
      <c r="D129" s="31">
        <v>3</v>
      </c>
      <c r="E129" s="32"/>
      <c r="F129" s="33" t="str">
        <f t="shared" si="0"/>
        <v/>
      </c>
    </row>
    <row r="130" spans="1:6" ht="18" x14ac:dyDescent="0.2">
      <c r="A130" s="76"/>
      <c r="B130" s="30"/>
      <c r="C130" s="38"/>
      <c r="D130" s="31"/>
      <c r="E130" s="32"/>
      <c r="F130" s="33" t="str">
        <f t="shared" si="0"/>
        <v/>
      </c>
    </row>
    <row r="131" spans="1:6" ht="236.25" customHeight="1" x14ac:dyDescent="0.2">
      <c r="A131" s="75">
        <v>12</v>
      </c>
      <c r="B131" s="67" t="s">
        <v>26</v>
      </c>
      <c r="C131" s="38" t="s">
        <v>13</v>
      </c>
      <c r="D131" s="31">
        <v>20</v>
      </c>
      <c r="E131" s="32"/>
      <c r="F131" s="33" t="str">
        <f t="shared" si="0"/>
        <v/>
      </c>
    </row>
    <row r="132" spans="1:6" ht="18" x14ac:dyDescent="0.2">
      <c r="A132" s="76"/>
      <c r="B132" s="30"/>
      <c r="C132" s="38"/>
      <c r="D132" s="31"/>
      <c r="E132" s="32"/>
      <c r="F132" s="33" t="str">
        <f t="shared" si="0"/>
        <v/>
      </c>
    </row>
    <row r="133" spans="1:6" ht="100.5" x14ac:dyDescent="0.2">
      <c r="A133" s="77">
        <v>13</v>
      </c>
      <c r="B133" s="68" t="s">
        <v>42</v>
      </c>
      <c r="C133" s="38" t="s">
        <v>6</v>
      </c>
      <c r="D133" s="31">
        <v>1</v>
      </c>
      <c r="E133" s="32"/>
      <c r="F133" s="33" t="str">
        <f t="shared" si="0"/>
        <v/>
      </c>
    </row>
    <row r="134" spans="1:6" ht="18" x14ac:dyDescent="0.2">
      <c r="A134" s="76"/>
      <c r="B134" s="30"/>
      <c r="C134" s="38"/>
      <c r="D134" s="31"/>
      <c r="E134" s="32"/>
      <c r="F134" s="33" t="str">
        <f t="shared" si="0"/>
        <v/>
      </c>
    </row>
    <row r="135" spans="1:6" ht="18" x14ac:dyDescent="0.2">
      <c r="A135" s="76"/>
      <c r="B135" s="30"/>
      <c r="C135" s="38"/>
      <c r="D135" s="31"/>
      <c r="E135" s="32"/>
      <c r="F135" s="33" t="str">
        <f t="shared" si="0"/>
        <v/>
      </c>
    </row>
    <row r="136" spans="1:6" ht="114.75" x14ac:dyDescent="0.2">
      <c r="A136" s="77">
        <v>14</v>
      </c>
      <c r="B136" s="30" t="s">
        <v>35</v>
      </c>
      <c r="C136" s="38" t="s">
        <v>13</v>
      </c>
      <c r="D136" s="31">
        <v>15</v>
      </c>
      <c r="E136" s="32"/>
      <c r="F136" s="33" t="str">
        <f t="shared" si="0"/>
        <v/>
      </c>
    </row>
    <row r="137" spans="1:6" s="11" customFormat="1" x14ac:dyDescent="0.15">
      <c r="A137" s="75"/>
      <c r="B137" s="79"/>
      <c r="C137" s="80"/>
      <c r="D137" s="81"/>
      <c r="E137" s="82"/>
      <c r="F137" s="83"/>
    </row>
    <row r="138" spans="1:6" s="11" customFormat="1" ht="82.15" customHeight="1" x14ac:dyDescent="0.2">
      <c r="A138" s="75">
        <v>15</v>
      </c>
      <c r="B138" s="86" t="s">
        <v>63</v>
      </c>
      <c r="C138" s="35" t="s">
        <v>15</v>
      </c>
      <c r="D138" s="31">
        <v>30</v>
      </c>
      <c r="E138" s="32"/>
      <c r="F138" s="33" t="str">
        <f t="shared" ref="F138" si="3">IF(E138="","",D138*E138)</f>
        <v/>
      </c>
    </row>
    <row r="139" spans="1:6" s="11" customFormat="1" ht="57.75" customHeight="1" x14ac:dyDescent="0.15">
      <c r="A139" s="75"/>
      <c r="B139" s="117"/>
      <c r="C139" s="15"/>
      <c r="D139" s="22"/>
      <c r="E139" s="13"/>
      <c r="F139" s="16"/>
    </row>
    <row r="140" spans="1:6" x14ac:dyDescent="0.2">
      <c r="A140" s="27"/>
      <c r="B140" s="23" t="s">
        <v>17</v>
      </c>
      <c r="C140" s="17"/>
      <c r="D140" s="21"/>
      <c r="E140" s="9"/>
      <c r="F140" s="18">
        <f>SUM(F95:F138)</f>
        <v>0</v>
      </c>
    </row>
    <row r="141" spans="1:6" x14ac:dyDescent="0.2">
      <c r="A141" s="27"/>
      <c r="B141" s="14"/>
      <c r="D141" s="21"/>
      <c r="E141" s="9"/>
    </row>
    <row r="142" spans="1:6" x14ac:dyDescent="0.2">
      <c r="A142" s="27"/>
      <c r="B142" s="14"/>
      <c r="D142" s="21"/>
      <c r="E142" s="9"/>
    </row>
    <row r="143" spans="1:6" x14ac:dyDescent="0.2">
      <c r="A143" s="27"/>
      <c r="B143" s="14"/>
      <c r="D143" s="21"/>
      <c r="E143" s="9"/>
    </row>
    <row r="144" spans="1:6" x14ac:dyDescent="0.2">
      <c r="A144" s="27"/>
      <c r="B144" s="14"/>
      <c r="D144" s="21"/>
      <c r="E144" s="9"/>
    </row>
    <row r="145" spans="1:6" ht="12.75" x14ac:dyDescent="0.2">
      <c r="A145" s="94" t="s">
        <v>11</v>
      </c>
      <c r="B145" s="95" t="s">
        <v>18</v>
      </c>
      <c r="C145" s="96"/>
      <c r="D145" s="97"/>
      <c r="E145" s="98"/>
      <c r="F145" s="99"/>
    </row>
    <row r="146" spans="1:6" ht="12.75" x14ac:dyDescent="0.2">
      <c r="A146" s="77"/>
      <c r="B146" s="30"/>
      <c r="C146" s="38"/>
      <c r="D146" s="31"/>
      <c r="E146" s="32"/>
      <c r="F146" s="33" t="str">
        <f>IF(E146="","",D146*E146)</f>
        <v/>
      </c>
    </row>
    <row r="147" spans="1:6" ht="102" x14ac:dyDescent="0.2">
      <c r="A147" s="77">
        <v>1</v>
      </c>
      <c r="B147" s="30" t="s">
        <v>36</v>
      </c>
      <c r="C147" s="38" t="s">
        <v>15</v>
      </c>
      <c r="D147" s="31">
        <v>2</v>
      </c>
      <c r="E147" s="32"/>
      <c r="F147" s="33" t="str">
        <f t="shared" ref="F147" si="4">IF(E147="","",D147*E147)</f>
        <v/>
      </c>
    </row>
    <row r="148" spans="1:6" ht="18" x14ac:dyDescent="0.2">
      <c r="A148" s="76"/>
      <c r="B148" s="30"/>
      <c r="C148" s="38"/>
      <c r="D148" s="31"/>
      <c r="E148" s="32"/>
      <c r="F148" s="33" t="str">
        <f t="shared" ref="F148:F169" si="5">IF(E148="","",D148*E148)</f>
        <v/>
      </c>
    </row>
    <row r="149" spans="1:6" ht="276.75" customHeight="1" x14ac:dyDescent="0.2">
      <c r="A149" s="77"/>
      <c r="B149" s="30"/>
      <c r="C149" s="38"/>
      <c r="D149" s="31"/>
      <c r="E149" s="32"/>
      <c r="F149" s="33"/>
    </row>
    <row r="150" spans="1:6" ht="18" x14ac:dyDescent="0.2">
      <c r="A150" s="76"/>
      <c r="B150" s="115"/>
      <c r="C150" s="38"/>
      <c r="D150" s="31"/>
      <c r="E150" s="32"/>
      <c r="F150" s="33" t="str">
        <f t="shared" si="5"/>
        <v/>
      </c>
    </row>
    <row r="151" spans="1:6" ht="12.75" x14ac:dyDescent="0.2">
      <c r="A151" s="84"/>
      <c r="B151" s="30"/>
      <c r="C151" s="38"/>
      <c r="D151" s="31"/>
      <c r="E151" s="32"/>
      <c r="F151" s="33" t="str">
        <f t="shared" si="5"/>
        <v/>
      </c>
    </row>
    <row r="152" spans="1:6" s="11" customFormat="1" ht="12.75" x14ac:dyDescent="0.2">
      <c r="A152" s="85"/>
      <c r="B152" s="115"/>
      <c r="C152" s="80"/>
      <c r="D152" s="81"/>
      <c r="E152" s="82"/>
      <c r="F152" s="33" t="str">
        <f t="shared" si="5"/>
        <v/>
      </c>
    </row>
    <row r="153" spans="1:6" s="11" customFormat="1" ht="54.6" customHeight="1" x14ac:dyDescent="0.2">
      <c r="A153" s="85" t="s">
        <v>64</v>
      </c>
      <c r="B153" s="86" t="s">
        <v>41</v>
      </c>
      <c r="C153" s="80"/>
      <c r="D153" s="81"/>
      <c r="E153" s="82"/>
      <c r="F153" s="33" t="str">
        <f t="shared" si="5"/>
        <v/>
      </c>
    </row>
    <row r="154" spans="1:6" s="11" customFormat="1" ht="132.6" customHeight="1" x14ac:dyDescent="0.2">
      <c r="A154" s="85"/>
      <c r="B154" s="87" t="s">
        <v>37</v>
      </c>
      <c r="C154" s="70" t="s">
        <v>15</v>
      </c>
      <c r="D154" s="31">
        <v>65</v>
      </c>
      <c r="E154" s="9"/>
      <c r="F154" s="33" t="str">
        <f t="shared" si="5"/>
        <v/>
      </c>
    </row>
    <row r="155" spans="1:6" s="11" customFormat="1" ht="66" customHeight="1" x14ac:dyDescent="0.2">
      <c r="A155" s="85"/>
      <c r="B155" s="116"/>
      <c r="C155" s="80"/>
      <c r="D155" s="81"/>
      <c r="E155" s="82"/>
      <c r="F155" s="33" t="str">
        <f t="shared" si="5"/>
        <v/>
      </c>
    </row>
    <row r="156" spans="1:6" s="11" customFormat="1" ht="94.9" customHeight="1" x14ac:dyDescent="0.2">
      <c r="A156" s="85" t="s">
        <v>65</v>
      </c>
      <c r="B156" s="86" t="s">
        <v>61</v>
      </c>
      <c r="C156" s="80"/>
      <c r="D156" s="89"/>
      <c r="E156" s="90"/>
      <c r="F156" s="33" t="str">
        <f t="shared" si="5"/>
        <v/>
      </c>
    </row>
    <row r="157" spans="1:6" s="11" customFormat="1" ht="25.5" x14ac:dyDescent="0.2">
      <c r="A157" s="85"/>
      <c r="B157" s="86" t="s">
        <v>38</v>
      </c>
      <c r="C157" s="88" t="s">
        <v>13</v>
      </c>
      <c r="D157" s="89">
        <v>26</v>
      </c>
      <c r="E157" s="90"/>
      <c r="F157" s="33" t="str">
        <f t="shared" si="5"/>
        <v/>
      </c>
    </row>
    <row r="158" spans="1:6" s="11" customFormat="1" ht="25.5" x14ac:dyDescent="0.2">
      <c r="A158" s="85"/>
      <c r="B158" s="86" t="s">
        <v>39</v>
      </c>
      <c r="C158" s="88" t="s">
        <v>13</v>
      </c>
      <c r="D158" s="89">
        <v>10</v>
      </c>
      <c r="E158" s="90"/>
      <c r="F158" s="33" t="str">
        <f t="shared" si="5"/>
        <v/>
      </c>
    </row>
    <row r="159" spans="1:6" s="11" customFormat="1" ht="38.25" x14ac:dyDescent="0.2">
      <c r="A159" s="85"/>
      <c r="B159" s="86" t="s">
        <v>40</v>
      </c>
      <c r="C159" s="88" t="s">
        <v>13</v>
      </c>
      <c r="D159" s="89">
        <v>10</v>
      </c>
      <c r="E159" s="90"/>
      <c r="F159" s="33" t="str">
        <f t="shared" si="5"/>
        <v/>
      </c>
    </row>
    <row r="160" spans="1:6" s="11" customFormat="1" ht="12.75" x14ac:dyDescent="0.2">
      <c r="A160" s="85"/>
      <c r="B160" s="86"/>
      <c r="C160" s="80"/>
      <c r="D160" s="89"/>
      <c r="E160" s="90"/>
      <c r="F160" s="33" t="str">
        <f t="shared" si="5"/>
        <v/>
      </c>
    </row>
    <row r="161" spans="1:6" s="11" customFormat="1" ht="183.75" customHeight="1" x14ac:dyDescent="0.2">
      <c r="A161" s="85"/>
      <c r="B161" s="87"/>
      <c r="C161" s="91"/>
      <c r="D161" s="89"/>
      <c r="E161" s="90">
        <v>0</v>
      </c>
      <c r="F161" s="33"/>
    </row>
    <row r="162" spans="1:6" s="11" customFormat="1" ht="12.75" x14ac:dyDescent="0.2">
      <c r="A162" s="85"/>
      <c r="B162" s="86"/>
      <c r="C162" s="80"/>
      <c r="D162" s="89"/>
      <c r="E162" s="90"/>
      <c r="F162" s="33"/>
    </row>
    <row r="163" spans="1:6" s="11" customFormat="1" ht="12.75" x14ac:dyDescent="0.2">
      <c r="A163" s="85"/>
      <c r="B163" s="86"/>
      <c r="C163" s="80"/>
      <c r="D163" s="89"/>
      <c r="E163" s="90"/>
      <c r="F163" s="33"/>
    </row>
    <row r="164" spans="1:6" s="11" customFormat="1" ht="90.6" customHeight="1" x14ac:dyDescent="0.2">
      <c r="A164" s="85"/>
      <c r="B164" s="86"/>
      <c r="C164" s="91"/>
      <c r="D164" s="89"/>
      <c r="E164" s="90">
        <v>0</v>
      </c>
      <c r="F164" s="33"/>
    </row>
    <row r="165" spans="1:6" s="11" customFormat="1" ht="12.75" x14ac:dyDescent="0.2">
      <c r="A165" s="85"/>
      <c r="B165" s="86"/>
      <c r="C165" s="91"/>
      <c r="D165" s="89"/>
      <c r="E165" s="90"/>
      <c r="F165" s="33" t="str">
        <f t="shared" si="5"/>
        <v/>
      </c>
    </row>
    <row r="166" spans="1:6" s="11" customFormat="1" ht="12.75" x14ac:dyDescent="0.2">
      <c r="A166" s="85"/>
      <c r="B166" s="86"/>
      <c r="C166" s="88"/>
      <c r="D166" s="89"/>
      <c r="E166" s="90">
        <v>0</v>
      </c>
      <c r="F166" s="33"/>
    </row>
    <row r="167" spans="1:6" s="11" customFormat="1" ht="12.75" x14ac:dyDescent="0.2">
      <c r="A167" s="85"/>
      <c r="B167" s="86"/>
      <c r="C167" s="88"/>
      <c r="D167" s="89"/>
      <c r="E167" s="90"/>
      <c r="F167" s="33" t="str">
        <f t="shared" si="5"/>
        <v/>
      </c>
    </row>
    <row r="168" spans="1:6" s="11" customFormat="1" ht="55.15" customHeight="1" x14ac:dyDescent="0.2">
      <c r="A168" s="85"/>
      <c r="B168" s="86"/>
      <c r="C168" s="91"/>
      <c r="D168" s="89"/>
      <c r="E168" s="90">
        <v>0</v>
      </c>
      <c r="F168" s="33"/>
    </row>
    <row r="169" spans="1:6" s="11" customFormat="1" ht="15" x14ac:dyDescent="0.35">
      <c r="A169" s="85"/>
      <c r="B169" s="92"/>
      <c r="C169" s="93"/>
      <c r="D169" s="22"/>
      <c r="E169" s="13"/>
      <c r="F169" s="100" t="str">
        <f t="shared" si="5"/>
        <v/>
      </c>
    </row>
    <row r="170" spans="1:6" s="11" customFormat="1" ht="12.75" x14ac:dyDescent="0.2">
      <c r="A170" s="85"/>
      <c r="B170" s="86"/>
      <c r="C170" s="91"/>
      <c r="D170" s="81"/>
      <c r="E170" s="82"/>
      <c r="F170" s="83"/>
    </row>
    <row r="171" spans="1:6" x14ac:dyDescent="0.2">
      <c r="A171" s="28"/>
      <c r="B171" s="23" t="s">
        <v>17</v>
      </c>
      <c r="C171" s="17"/>
      <c r="D171" s="21"/>
      <c r="E171" s="9"/>
      <c r="F171" s="18">
        <f>SUM(F145:F169)</f>
        <v>0</v>
      </c>
    </row>
    <row r="172" spans="1:6" x14ac:dyDescent="0.2">
      <c r="A172" s="78"/>
    </row>
  </sheetData>
  <mergeCells count="9">
    <mergeCell ref="C15:F16"/>
    <mergeCell ref="C61:F62"/>
    <mergeCell ref="B33:F33"/>
    <mergeCell ref="B1:E1"/>
    <mergeCell ref="B2:E2"/>
    <mergeCell ref="B3:E3"/>
    <mergeCell ref="B4:E4"/>
    <mergeCell ref="D43:F43"/>
    <mergeCell ref="D52:F52"/>
  </mergeCells>
  <phoneticPr fontId="2" type="noConversion"/>
  <pageMargins left="0.78740157480314965" right="0.39370078740157483" top="0.74803149606299213" bottom="0.78740157480314965" header="0.39370078740157483" footer="0.35433070866141736"/>
  <pageSetup paperSize="9" orientation="portrait" r:id="rId1"/>
  <headerFooter alignWithMargins="0"/>
  <rowBreaks count="8" manualBreakCount="8">
    <brk id="55" max="5" man="1"/>
    <brk id="89" max="5" man="1"/>
    <brk id="107" max="5" man="1"/>
    <brk id="123" max="5" man="1"/>
    <brk id="129" max="5" man="1"/>
    <brk id="134" max="5" man="1"/>
    <brk id="143" max="5" man="1"/>
    <brk id="1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OPIS</vt:lpstr>
      <vt:lpstr>OPIS!Podrucje_ispisa</vt:lpstr>
    </vt:vector>
  </TitlesOfParts>
  <Company>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Jadranko</dc:creator>
  <cp:lastModifiedBy>Bruno</cp:lastModifiedBy>
  <cp:lastPrinted>2023-09-21T08:28:39Z</cp:lastPrinted>
  <dcterms:created xsi:type="dcterms:W3CDTF">2002-04-17T19:31:47Z</dcterms:created>
  <dcterms:modified xsi:type="dcterms:W3CDTF">2023-09-21T08:29:32Z</dcterms:modified>
</cp:coreProperties>
</file>